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mei\Desktop\НПА\"/>
    </mc:Choice>
  </mc:AlternateContent>
  <bookViews>
    <workbookView xWindow="0" yWindow="0" windowWidth="28800" windowHeight="12420"/>
  </bookViews>
  <sheets>
    <sheet name="новая" sheetId="4" r:id="rId1"/>
    <sheet name="Лист1" sheetId="5" r:id="rId2"/>
  </sheets>
  <definedNames>
    <definedName name="_xlnm.Print_Area" localSheetId="0">новая!$A$1:$X$114</definedName>
  </definedNames>
  <calcPr calcId="152511"/>
</workbook>
</file>

<file path=xl/calcChain.xml><?xml version="1.0" encoding="utf-8"?>
<calcChain xmlns="http://schemas.openxmlformats.org/spreadsheetml/2006/main">
  <c r="X86" i="4" l="1"/>
  <c r="W86" i="4"/>
  <c r="V86" i="4"/>
  <c r="U86" i="4"/>
  <c r="T86" i="4"/>
  <c r="R86" i="4"/>
  <c r="R95" i="4"/>
  <c r="S40" i="4" l="1"/>
  <c r="S86" i="4" l="1"/>
  <c r="S50" i="4"/>
  <c r="S49" i="4" l="1"/>
  <c r="S69" i="4" l="1"/>
  <c r="S59" i="4"/>
  <c r="T69" i="4" l="1"/>
  <c r="T59" i="4"/>
  <c r="T103" i="4"/>
  <c r="S103" i="4"/>
  <c r="S58" i="4" s="1"/>
  <c r="S57" i="4" s="1"/>
  <c r="S33" i="4"/>
  <c r="S37" i="4"/>
  <c r="S45" i="4"/>
  <c r="S44" i="4" s="1"/>
  <c r="T37" i="4"/>
  <c r="U37" i="4"/>
  <c r="V37" i="4"/>
  <c r="W37" i="4"/>
  <c r="X37" i="4"/>
  <c r="R37" i="4"/>
  <c r="R33" i="4"/>
  <c r="T33" i="4"/>
  <c r="T45" i="4"/>
  <c r="T44" i="4" s="1"/>
  <c r="U33" i="4"/>
  <c r="U29" i="4" s="1"/>
  <c r="U28" i="4" s="1"/>
  <c r="V33" i="4"/>
  <c r="V45" i="4"/>
  <c r="V44" i="4" s="1"/>
  <c r="W33" i="4"/>
  <c r="W45" i="4"/>
  <c r="W44" i="4" s="1"/>
  <c r="X33" i="4"/>
  <c r="X45" i="4"/>
  <c r="X44" i="4" s="1"/>
  <c r="R59" i="4"/>
  <c r="R69" i="4"/>
  <c r="R103" i="4"/>
  <c r="R29" i="4"/>
  <c r="R28" i="4" s="1"/>
  <c r="R45" i="4"/>
  <c r="R44" i="4" s="1"/>
  <c r="U59" i="4"/>
  <c r="U69" i="4"/>
  <c r="U103" i="4"/>
  <c r="U45" i="4"/>
  <c r="U44" i="4" s="1"/>
  <c r="V59" i="4"/>
  <c r="V69" i="4"/>
  <c r="V103" i="4"/>
  <c r="W59" i="4"/>
  <c r="W69" i="4"/>
  <c r="W103" i="4"/>
  <c r="X59" i="4"/>
  <c r="X69" i="4"/>
  <c r="X103" i="4"/>
  <c r="S29" i="4" l="1"/>
  <c r="S28" i="4" s="1"/>
  <c r="S27" i="4" s="1"/>
  <c r="S24" i="4" s="1"/>
  <c r="U58" i="4"/>
  <c r="U57" i="4" s="1"/>
  <c r="T58" i="4"/>
  <c r="T57" i="4" s="1"/>
  <c r="U27" i="4"/>
  <c r="V58" i="4"/>
  <c r="V57" i="4" s="1"/>
  <c r="T29" i="4"/>
  <c r="T28" i="4" s="1"/>
  <c r="T27" i="4" s="1"/>
  <c r="W29" i="4"/>
  <c r="W28" i="4" s="1"/>
  <c r="W27" i="4" s="1"/>
  <c r="V29" i="4"/>
  <c r="V28" i="4" s="1"/>
  <c r="X29" i="4"/>
  <c r="X28" i="4" s="1"/>
  <c r="X27" i="4" s="1"/>
  <c r="W58" i="4"/>
  <c r="W57" i="4" s="1"/>
  <c r="X58" i="4"/>
  <c r="X57" i="4" s="1"/>
  <c r="X24" i="4" s="1"/>
  <c r="R58" i="4"/>
  <c r="R57" i="4" s="1"/>
  <c r="R24" i="4" s="1"/>
  <c r="R27" i="4"/>
  <c r="U24" i="4" l="1"/>
  <c r="W24" i="4"/>
  <c r="T24" i="4"/>
  <c r="V27" i="4"/>
  <c r="V24" i="4" l="1"/>
</calcChain>
</file>

<file path=xl/sharedStrings.xml><?xml version="1.0" encoding="utf-8"?>
<sst xmlns="http://schemas.openxmlformats.org/spreadsheetml/2006/main" count="572" uniqueCount="177">
  <si>
    <t xml:space="preserve">Муниципальная программа, всего </t>
  </si>
  <si>
    <t>тыс. рублей</t>
  </si>
  <si>
    <t>единиц</t>
  </si>
  <si>
    <t>%</t>
  </si>
  <si>
    <t>Характеристика  муниципальной программы города Твери</t>
  </si>
  <si>
    <t>Принятые обозначения и сокращения:</t>
  </si>
  <si>
    <t>2. Цель – цель муниципальной программы.</t>
  </si>
  <si>
    <t>3. Направление – направление муниципальной программы.</t>
  </si>
  <si>
    <r>
      <t xml:space="preserve">4. Задача – задача </t>
    </r>
    <r>
      <rPr>
        <sz val="22"/>
        <rFont val="Times New Roman"/>
        <family val="1"/>
        <charset val="204"/>
      </rPr>
      <t>муниципального</t>
    </r>
    <r>
      <rPr>
        <sz val="22"/>
        <rFont val="Times New Roman"/>
        <family val="1"/>
        <charset val="1"/>
      </rPr>
      <t xml:space="preserve"> проекта, комплекса процессных мероприятий.</t>
    </r>
  </si>
  <si>
    <r>
      <t xml:space="preserve">5. Мероприятие (результат) – мероприятие </t>
    </r>
    <r>
      <rPr>
        <sz val="22"/>
        <rFont val="Times New Roman"/>
        <family val="1"/>
        <charset val="204"/>
      </rPr>
      <t>муниципального</t>
    </r>
    <r>
      <rPr>
        <sz val="22"/>
        <rFont val="Times New Roman"/>
        <family val="1"/>
        <charset val="1"/>
      </rPr>
      <t xml:space="preserve"> проекта, комплекса процессных мероприятий.</t>
    </r>
  </si>
  <si>
    <r>
      <t xml:space="preserve">6. Показатель – показатель цели муниципальной программы, показатель задачи </t>
    </r>
    <r>
      <rPr>
        <sz val="22"/>
        <rFont val="Times New Roman"/>
        <family val="1"/>
        <charset val="204"/>
      </rPr>
      <t>муниципального</t>
    </r>
    <r>
      <rPr>
        <sz val="22"/>
        <rFont val="Times New Roman"/>
        <family val="1"/>
        <charset val="1"/>
      </rPr>
      <t xml:space="preserve"> проекта, показатель задачи комплекса процессных мероприятий.</t>
    </r>
  </si>
  <si>
    <t>Дополнительный аналитический код</t>
  </si>
  <si>
    <t xml:space="preserve">Код бюджетной классификации </t>
  </si>
  <si>
    <t>Код АИП</t>
  </si>
  <si>
    <t>Наименование муниципальной программы, целей, показателей цели, направлений, задач, мероприятий (результатов), показателей, параметров мероприятий (результатов) (далее - параметр)</t>
  </si>
  <si>
    <t>Годы реализации муниципальной программы</t>
  </si>
  <si>
    <r>
      <t xml:space="preserve">структурный элемент </t>
    </r>
    <r>
      <rPr>
        <sz val="16"/>
        <rFont val="Times New Roman"/>
        <family val="1"/>
        <charset val="204"/>
      </rPr>
      <t>(муниципальный проект,</t>
    </r>
    <r>
      <rPr>
        <sz val="16"/>
        <rFont val="Times New Roman"/>
        <family val="1"/>
        <charset val="1"/>
      </rPr>
      <t xml:space="preserve"> комплекс процессных мероприятий)</t>
    </r>
  </si>
  <si>
    <r>
      <t xml:space="preserve">задача </t>
    </r>
    <r>
      <rPr>
        <sz val="16"/>
        <rFont val="Times New Roman"/>
        <family val="1"/>
        <charset val="204"/>
      </rPr>
      <t>муниципального проекта</t>
    </r>
    <r>
      <rPr>
        <sz val="16"/>
        <rFont val="Times New Roman"/>
        <family val="1"/>
        <charset val="1"/>
      </rPr>
      <t>, комплекса процессных мероприятий</t>
    </r>
  </si>
  <si>
    <t>мероприятие
(результат)</t>
  </si>
  <si>
    <t xml:space="preserve">  ответственный исполнитель, соисполнитель, участник муниципальной программы</t>
  </si>
  <si>
    <t>направление расходов  (КЦСР 10 знаков)</t>
  </si>
  <si>
    <t xml:space="preserve">Единица измерения (по ОКЕИ)
</t>
  </si>
  <si>
    <t>Ответственный исполнитель муниципальной программы города Твери - Управление по культуре, спорту и делам молодежи администрации города Твери</t>
  </si>
  <si>
    <t xml:space="preserve">человек </t>
  </si>
  <si>
    <r>
      <t xml:space="preserve">Показатель 1 </t>
    </r>
    <r>
      <rPr>
        <sz val="14"/>
        <rFont val="Times New Roman"/>
        <family val="1"/>
        <charset val="204"/>
      </rPr>
      <t>«Количество документов, выданных из библиотечных фондов (книговыдача), в год»</t>
    </r>
  </si>
  <si>
    <t>Задача 1 «Сохранение и развитие библиотечного и архивного дела»</t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</si>
  <si>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«Объем хранимых архивных документов»»</t>
    </r>
  </si>
  <si>
    <r>
      <rPr>
        <b/>
        <sz val="14"/>
        <rFont val="Times New Roman"/>
        <family val="1"/>
        <charset val="204"/>
      </rPr>
      <t>Параметр 1</t>
    </r>
    <r>
      <rPr>
        <sz val="14"/>
        <rFont val="Times New Roman"/>
        <family val="1"/>
        <charset val="204"/>
      </rPr>
      <t xml:space="preserve"> «Количество посещений библиотек пользователями в год, включая число обращений удаленных пользователей»</t>
    </r>
  </si>
  <si>
    <r>
      <t xml:space="preserve">Параметр 1 </t>
    </r>
    <r>
      <rPr>
        <sz val="14"/>
        <rFont val="Times New Roman"/>
        <family val="1"/>
        <charset val="204"/>
      </rPr>
      <t>«Количество документов, принятых на хранение муниципальным архивом»</t>
    </r>
  </si>
  <si>
    <r>
      <t xml:space="preserve">Параметр 2 </t>
    </r>
    <r>
      <rPr>
        <sz val="14"/>
        <rFont val="Times New Roman"/>
        <family val="1"/>
        <charset val="204"/>
      </rPr>
      <t>«Количество исполненных запросов по документам муниципального архива»</t>
    </r>
  </si>
  <si>
    <r>
      <t xml:space="preserve">Параметр 1 </t>
    </r>
    <r>
      <rPr>
        <sz val="14"/>
        <rFont val="Times New Roman"/>
        <family val="1"/>
        <charset val="204"/>
      </rPr>
      <t>«Количество посещений муниципального бюджетного учреждения культуры «Тверской городской музейно-выставочный центр» в год»</t>
    </r>
  </si>
  <si>
    <t>рублей</t>
  </si>
  <si>
    <r>
      <t xml:space="preserve">Показатель 2 </t>
    </r>
    <r>
      <rPr>
        <sz val="14"/>
        <rFont val="Times New Roman"/>
        <family val="1"/>
        <charset val="204"/>
      </rPr>
      <t>«Доля зданий (помещений), в которых расположены муниципальные учреждения культуры и дополнительного образования, находящихся в аварийном состоянии или требующих капитального ремонта, от общего числа зданий (помещений), в которых расположены  муниципальные учреждения культуры и дополнительного образования»</t>
    </r>
  </si>
  <si>
    <r>
      <t xml:space="preserve">Параметр 1 </t>
    </r>
    <r>
      <rPr>
        <sz val="14"/>
        <rFont val="Times New Roman"/>
        <family val="1"/>
        <charset val="204"/>
      </rPr>
      <t>«Количество учреждений культуры, в которых  проведен ремонт»</t>
    </r>
  </si>
  <si>
    <r>
      <t xml:space="preserve">Параметр 1 </t>
    </r>
    <r>
      <rPr>
        <sz val="14"/>
        <rFont val="Times New Roman"/>
        <family val="1"/>
        <charset val="204"/>
      </rPr>
      <t>«Количество муниципальных учреждений культуры и дополнительного образования, в которых проведены мероприятия по совершенствованию материально-технической базы»</t>
    </r>
  </si>
  <si>
    <r>
      <t xml:space="preserve">Мероприятие 3.03 </t>
    </r>
    <r>
      <rPr>
        <sz val="14"/>
        <rFont val="Times New Roman"/>
        <family val="1"/>
        <charset val="204"/>
      </rPr>
      <t>«Проведение противопожарных и антитеррористических мероприятий в муниципальных учреждениях культуры и дополнительного образования»</t>
    </r>
  </si>
  <si>
    <r>
      <t xml:space="preserve">Параметр 1 </t>
    </r>
    <r>
      <rPr>
        <sz val="14"/>
        <rFont val="Times New Roman"/>
        <family val="1"/>
        <charset val="204"/>
      </rPr>
      <t>«Количество муниципальных учреждений культуры и дополнительного образования, в которых проведены противопожарные и антитеррористические мероприятия»</t>
    </r>
  </si>
  <si>
    <t>человек</t>
  </si>
  <si>
    <t>тыс. руб.</t>
  </si>
  <si>
    <t>человеко-час</t>
  </si>
  <si>
    <t xml:space="preserve">«Развитие культуры города Твери» </t>
  </si>
  <si>
    <r>
      <t>1. Муниципальная программа – муниципальная программа города Твери «Развитие культуры города Твери»</t>
    </r>
    <r>
      <rPr>
        <sz val="22"/>
        <rFont val="Times New Roman"/>
        <family val="1"/>
        <charset val="204"/>
      </rPr>
      <t>.</t>
    </r>
  </si>
  <si>
    <r>
      <rPr>
        <b/>
        <sz val="14"/>
        <rFont val="Times New Roman"/>
        <family val="1"/>
        <charset val="204"/>
      </rPr>
      <t xml:space="preserve">Цель </t>
    </r>
    <r>
      <rPr>
        <sz val="14"/>
        <rFont val="Times New Roman"/>
        <family val="1"/>
        <charset val="204"/>
      </rPr>
      <t xml:space="preserve">«Увеличение числа посещений мероприятий организаций культуры, повышение вовлеченности граждан в деятельность в сфере культуры» </t>
    </r>
  </si>
  <si>
    <t>балл</t>
  </si>
  <si>
    <r>
      <t xml:space="preserve">Мероприятие 3.02 </t>
    </r>
    <r>
      <rPr>
        <sz val="14"/>
        <rFont val="Times New Roman"/>
        <family val="1"/>
        <charset val="204"/>
      </rPr>
      <t>«Техническое оснащение муниципальных учреждений культуры и дополнительного образования»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</si>
  <si>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муниципальных учреждений культуры и дополнительного образования»</t>
    </r>
  </si>
  <si>
    <t>Финансовый год, предшествующий году начала реализации муниципальной программы, 
2025 год</t>
  </si>
  <si>
    <r>
      <rPr>
        <b/>
        <sz val="14"/>
        <rFont val="Times New Roman"/>
        <family val="1"/>
        <charset val="204"/>
      </rPr>
      <t xml:space="preserve">Параметр 1 </t>
    </r>
    <r>
      <rPr>
        <sz val="14"/>
        <rFont val="Times New Roman"/>
        <family val="1"/>
        <charset val="204"/>
      </rPr>
      <t>«Уровень средней заработной платы работников списочного состава муниципальных учреждений культурно-досугового типа»</t>
    </r>
  </si>
  <si>
    <r>
      <rPr>
        <b/>
        <sz val="14"/>
        <rFont val="Times New Roman"/>
        <family val="1"/>
        <charset val="204"/>
      </rPr>
      <t>Параметр   1</t>
    </r>
    <r>
      <rPr>
        <sz val="14"/>
        <rFont val="Times New Roman"/>
        <family val="1"/>
        <charset val="204"/>
      </rPr>
      <t xml:space="preserve">  «Количество специалистов  учреждений культуры и дополнительного образования, повысивших свою квалификацию в год»</t>
    </r>
  </si>
  <si>
    <r>
      <t xml:space="preserve">Параметр 1 </t>
    </r>
    <r>
      <rPr>
        <sz val="14"/>
        <rFont val="Times New Roman"/>
        <family val="1"/>
        <charset val="204"/>
      </rPr>
      <t xml:space="preserve">«Количество учреждений, в которых проведена оценка качества оказания услуг» </t>
    </r>
  </si>
  <si>
    <t xml:space="preserve">единица </t>
  </si>
  <si>
    <r>
      <t xml:space="preserve">Параметр 3 </t>
    </r>
    <r>
      <rPr>
        <sz val="14"/>
        <rFont val="Times New Roman"/>
        <family val="1"/>
        <charset val="204"/>
      </rPr>
      <t>«Количество установленных информационных стендов</t>
    </r>
    <r>
      <rPr>
        <b/>
        <sz val="14"/>
        <rFont val="Times New Roman"/>
        <family val="1"/>
        <charset val="204"/>
      </rPr>
      <t>»</t>
    </r>
  </si>
  <si>
    <r>
      <t xml:space="preserve">Мероприятие 2.02 </t>
    </r>
    <r>
      <rPr>
        <sz val="14"/>
        <rFont val="Times New Roman"/>
        <family val="1"/>
        <charset val="204"/>
      </rPr>
      <t>«Организация и проведение городских культурно-массовых мероприятий»</t>
    </r>
  </si>
  <si>
    <r>
      <t xml:space="preserve">Мероприятие 2.06 </t>
    </r>
    <r>
      <rPr>
        <sz val="14"/>
        <rFont val="Times New Roman"/>
        <family val="1"/>
        <charset val="204"/>
      </rPr>
      <t>«Повышение заработной платы педагогическим работникам муниципальных учреждений дополнительного образования в сфере культуры»</t>
    </r>
  </si>
  <si>
    <r>
      <t xml:space="preserve">Мероприятие 4.01 </t>
    </r>
    <r>
      <rPr>
        <sz val="14"/>
        <rFont val="Times New Roman"/>
        <family val="1"/>
        <charset val="204"/>
      </rPr>
      <t>«Проведение независимой оценки качества оказания услуг учреждениями культуры и дополнительного образования в сфере культуры»</t>
    </r>
  </si>
  <si>
    <r>
      <t xml:space="preserve">Мероприятие 3.01 </t>
    </r>
    <r>
      <rPr>
        <sz val="14"/>
        <rFont val="Times New Roman"/>
        <family val="1"/>
        <charset val="204"/>
      </rPr>
      <t>«Проведение ремонта зданий и помещений муниципальных учреждений культуры и дополнительного образования»</t>
    </r>
  </si>
  <si>
    <r>
      <t>Показатель 1</t>
    </r>
    <r>
      <rPr>
        <sz val="14"/>
        <rFont val="Times New Roman"/>
        <family val="1"/>
        <charset val="204"/>
      </rPr>
      <t xml:space="preserve"> «Количество новых книг, поступивших в фонды муниципальных библиотек»</t>
    </r>
  </si>
  <si>
    <t>Задача 2 «Развитие самодеятельного народного творчества, культурно-досуговой и выставочной деятельности, художественно-эстетического образования»</t>
  </si>
  <si>
    <r>
      <t xml:space="preserve">Параметр 2 </t>
    </r>
    <r>
      <rPr>
        <sz val="14"/>
        <rFont val="Times New Roman"/>
        <family val="1"/>
        <charset val="204"/>
      </rPr>
      <t>«Количество установленных (приобретенных) мемориальных досок</t>
    </r>
    <r>
      <rPr>
        <b/>
        <sz val="14"/>
        <rFont val="Times New Roman"/>
        <family val="1"/>
        <charset val="204"/>
      </rPr>
      <t>»</t>
    </r>
  </si>
  <si>
    <r>
      <rPr>
        <b/>
        <sz val="14"/>
        <rFont val="Times New Roman"/>
        <family val="1"/>
        <charset val="204"/>
      </rPr>
      <t xml:space="preserve">Параметр 1 </t>
    </r>
    <r>
      <rPr>
        <sz val="14"/>
        <rFont val="Times New Roman"/>
        <family val="1"/>
        <charset val="204"/>
      </rPr>
      <t>«Уровень средней заработной платы педагогических работников списочного состава муниципальных образовательных учреждений дополнительного образования»</t>
    </r>
  </si>
  <si>
    <r>
      <t xml:space="preserve">Параметр 1 </t>
    </r>
    <r>
      <rPr>
        <sz val="14"/>
        <rFont val="Times New Roman"/>
        <family val="1"/>
        <charset val="204"/>
      </rPr>
      <t>«Количество городских культурно-массовых мероприятий в год»</t>
    </r>
  </si>
  <si>
    <r>
      <t xml:space="preserve">Мероприятие 4.02 </t>
    </r>
    <r>
      <rPr>
        <sz val="14"/>
        <rFont val="Times New Roman"/>
        <family val="1"/>
        <charset val="204"/>
      </rPr>
      <t>«Повышение профессионального мастерства работников учреждений культурно-досугового типа и  педагогов детских школ искусств» (выполнено - 1/не выполнено - 0)</t>
    </r>
  </si>
  <si>
    <r>
      <t xml:space="preserve">Показатель 1 </t>
    </r>
    <r>
      <rPr>
        <sz val="14"/>
        <rFont val="Times New Roman"/>
        <family val="1"/>
        <charset val="204"/>
      </rPr>
      <t>«Удовлетворенность граждан работой муниципальных учреждений культуры и дополнительного образования»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</si>
  <si>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«Количество обучающихся  в учреждениях дополнительного образования в области культуры»</t>
    </r>
  </si>
  <si>
    <t>2</t>
  </si>
  <si>
    <t>1</t>
  </si>
  <si>
    <t>4</t>
  </si>
  <si>
    <t>99999</t>
  </si>
  <si>
    <t>02</t>
  </si>
  <si>
    <t>01</t>
  </si>
  <si>
    <t>0</t>
  </si>
  <si>
    <t>03</t>
  </si>
  <si>
    <t>S0680</t>
  </si>
  <si>
    <t>11</t>
  </si>
  <si>
    <t>04</t>
  </si>
  <si>
    <t>05</t>
  </si>
  <si>
    <t>06</t>
  </si>
  <si>
    <t>S0690</t>
  </si>
  <si>
    <t>10</t>
  </si>
  <si>
    <t>3</t>
  </si>
  <si>
    <t>07</t>
  </si>
  <si>
    <t>08</t>
  </si>
  <si>
    <t>09</t>
  </si>
  <si>
    <t>Я</t>
  </si>
  <si>
    <t>55195</t>
  </si>
  <si>
    <t>12</t>
  </si>
  <si>
    <t>L5199</t>
  </si>
  <si>
    <t>02 4 00 00000</t>
  </si>
  <si>
    <t>02 0 00 00000</t>
  </si>
  <si>
    <t>02 4 11 00000</t>
  </si>
  <si>
    <t>02 4 11 99999</t>
  </si>
  <si>
    <t>02 4 12 99999</t>
  </si>
  <si>
    <t>02 4 12 S0680</t>
  </si>
  <si>
    <t>02 4 12 S0690</t>
  </si>
  <si>
    <t>02 4 13 00000</t>
  </si>
  <si>
    <t>02 4 13 99999</t>
  </si>
  <si>
    <t>02 4 14 00000</t>
  </si>
  <si>
    <t>02 4 14 99999</t>
  </si>
  <si>
    <t>02 1 00 00000</t>
  </si>
  <si>
    <t>02 2 00 00000</t>
  </si>
  <si>
    <t>02 4 11 S0680</t>
  </si>
  <si>
    <t>02 4 12 00000</t>
  </si>
  <si>
    <t>5</t>
  </si>
  <si>
    <t>02 1 Я5 00000</t>
  </si>
  <si>
    <t>02 1 Я5 55195</t>
  </si>
  <si>
    <t>Комплекс процессных мероприятий «Сохранение и развитие культурной жизни в городе Твери»</t>
  </si>
  <si>
    <t>Задача 3 «Сохранение и развитие культурной инфраструктуры»</t>
  </si>
  <si>
    <r>
      <t>Мероприятие 3.04</t>
    </r>
    <r>
      <rPr>
        <sz val="14"/>
        <rFont val="Times New Roman"/>
        <family val="1"/>
        <charset val="204"/>
      </rPr>
      <t xml:space="preserve"> «Проведение работ по сохранению культурного наследия города Твери»</t>
    </r>
  </si>
  <si>
    <r>
      <t xml:space="preserve">Параметр 1 </t>
    </r>
    <r>
      <rPr>
        <sz val="14"/>
        <rFont val="Times New Roman"/>
        <family val="1"/>
        <charset val="204"/>
      </rPr>
      <t>«Количество обслуживаемых объектов монументального искусства»</t>
    </r>
  </si>
  <si>
    <r>
      <rPr>
        <b/>
        <sz val="14"/>
        <rFont val="Times New Roman"/>
        <family val="1"/>
        <charset val="204"/>
      </rPr>
      <t>Задача 1</t>
    </r>
    <r>
      <rPr>
        <sz val="14"/>
        <rFont val="Times New Roman"/>
        <family val="1"/>
        <charset val="204"/>
      </rPr>
      <t xml:space="preserve"> «Пополнение книжных фондов муниципальных библиотек города Твери» </t>
    </r>
  </si>
  <si>
    <r>
      <rPr>
        <b/>
        <sz val="14"/>
        <rFont val="Times New Roman"/>
        <family val="1"/>
        <charset val="204"/>
      </rPr>
      <t xml:space="preserve">Мероприятие 1.01 </t>
    </r>
    <r>
      <rPr>
        <sz val="14"/>
        <rFont val="Times New Roman"/>
        <family val="1"/>
        <charset val="204"/>
      </rPr>
      <t>«Комплектование книжных фондов муниципальных библиотек»</t>
    </r>
  </si>
  <si>
    <t>02 2 21 00000</t>
  </si>
  <si>
    <t>02 2 21 L5199</t>
  </si>
  <si>
    <r>
      <rPr>
        <b/>
        <sz val="14"/>
        <rFont val="Times New Roman"/>
        <family val="1"/>
        <charset val="204"/>
      </rPr>
      <t>Мероприятие 1.02</t>
    </r>
    <r>
      <rPr>
        <sz val="14"/>
        <rFont val="Times New Roman"/>
        <family val="1"/>
        <charset val="204"/>
      </rPr>
      <t xml:space="preserve"> «Формирование и содержание муниципального архива города Твери» </t>
    </r>
  </si>
  <si>
    <r>
      <t>Параметр 1</t>
    </r>
    <r>
      <rPr>
        <sz val="14"/>
        <rFont val="Times New Roman"/>
        <family val="1"/>
        <charset val="204"/>
      </rPr>
      <t xml:space="preserve"> «Объем муниципальных услуг по реализации дополнительных общеобразовательных программ на год»</t>
    </r>
  </si>
  <si>
    <r>
      <t>Параметр 2 «</t>
    </r>
    <r>
      <rPr>
        <sz val="14"/>
        <rFont val="Times New Roman"/>
        <family val="1"/>
        <charset val="204"/>
      </rPr>
      <t>Количество посетителей концертов муниципальных оркестров в год»</t>
    </r>
  </si>
  <si>
    <r>
      <t xml:space="preserve">Параметр 3 </t>
    </r>
    <r>
      <rPr>
        <sz val="14"/>
        <rFont val="Times New Roman"/>
        <family val="1"/>
        <charset val="204"/>
      </rPr>
      <t>«Количество клубных формирований»</t>
    </r>
  </si>
  <si>
    <t xml:space="preserve"> единица</t>
  </si>
  <si>
    <r>
      <t xml:space="preserve">Показатель 1 </t>
    </r>
    <r>
      <rPr>
        <sz val="14"/>
        <rFont val="Times New Roman"/>
        <family val="1"/>
        <charset val="204"/>
      </rPr>
      <t>«Число посещений мероприятий организаций культуры»</t>
    </r>
  </si>
  <si>
    <r>
      <rPr>
        <b/>
        <sz val="14"/>
        <rFont val="Times New Roman"/>
        <family val="1"/>
        <charset val="204"/>
      </rPr>
      <t xml:space="preserve">Мероприятие 1.01 </t>
    </r>
    <r>
      <rPr>
        <sz val="14"/>
        <rFont val="Times New Roman"/>
        <family val="1"/>
        <charset val="204"/>
      </rPr>
      <t>«Библиотечное, библиографическое и информационное обслуживание пользователей библиотек»</t>
    </r>
  </si>
  <si>
    <r>
      <t xml:space="preserve">Мероприятие 2.01 </t>
    </r>
    <r>
      <rPr>
        <sz val="14"/>
        <rFont val="Times New Roman"/>
        <family val="1"/>
        <charset val="204"/>
      </rPr>
      <t>«Организация услуг культурно-досуговых учреждений»</t>
    </r>
  </si>
  <si>
    <r>
      <rPr>
        <b/>
        <sz val="14"/>
        <rFont val="Times New Roman"/>
        <family val="1"/>
        <charset val="204"/>
      </rPr>
      <t xml:space="preserve">Параметр 2 </t>
    </r>
    <r>
      <rPr>
        <sz val="14"/>
        <rFont val="Times New Roman"/>
        <family val="1"/>
        <charset val="204"/>
      </rPr>
      <t>«Количество памятников монументального искусства, расположенных на территории города Твери»</t>
    </r>
  </si>
  <si>
    <t>Задача 4 «Повышение качества предоставления услуг учреждениями культуры»</t>
  </si>
  <si>
    <t xml:space="preserve"> Муниципальный проект «Развитие культурной среды города Твери», реализуемый в рамках регионального проекта «Семейные ценности и инфраструктура культуры», входящего в состав национального проекта «Семья» </t>
  </si>
  <si>
    <r>
      <rPr>
        <b/>
        <sz val="14"/>
        <rFont val="Times New Roman"/>
        <family val="1"/>
        <charset val="204"/>
      </rPr>
      <t>Задача 1</t>
    </r>
    <r>
      <rPr>
        <sz val="14"/>
        <rFont val="Times New Roman"/>
        <family val="1"/>
        <charset val="204"/>
      </rPr>
      <t xml:space="preserve"> «Предоставление дополнительных возможностей для посещения и участия в культурно-просветительских мероприятиях с целью обеспечения семейного досуга»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</si>
  <si>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«Количество организаций культуры, получивших современное оборудование»</t>
    </r>
  </si>
  <si>
    <r>
      <t>Мероприятие 1.01</t>
    </r>
    <r>
      <rPr>
        <sz val="14"/>
        <rFont val="Times New Roman"/>
        <family val="1"/>
        <charset val="204"/>
      </rPr>
      <t xml:space="preserve"> «Приобретение музыкальных инструментов, оборудования и учебных материалов для детских школ искусств» </t>
    </r>
  </si>
  <si>
    <r>
      <t xml:space="preserve"> Муниципальный проект «Формирование и развитие книжного фонда  библиотек как культурного достояния города Твери», реализуемый в рамках регионального проекта «Развитие искусства и творчества, сохранение культурного наследия», не входящего в состав национального проекта, и реализуемого в рамках государственной программы Российской Федерации «Развитие культуры</t>
    </r>
    <r>
      <rPr>
        <sz val="14"/>
        <rFont val="Times New Roman"/>
        <family val="1"/>
        <charset val="204"/>
      </rPr>
      <t>»</t>
    </r>
    <r>
      <rPr>
        <b/>
        <sz val="14"/>
        <rFont val="Times New Roman"/>
        <family val="1"/>
        <charset val="204"/>
      </rPr>
      <t xml:space="preserve"> </t>
    </r>
  </si>
  <si>
    <r>
      <t xml:space="preserve">Параметр 1 </t>
    </r>
    <r>
      <rPr>
        <sz val="14"/>
        <rFont val="Times New Roman"/>
        <family val="1"/>
        <charset val="204"/>
      </rPr>
      <t>«Количество проведенных мероприятий по комплектованию книжных фондов муниципальных библиотек»</t>
    </r>
  </si>
  <si>
    <t>Направление 1 «Развитие сферы культуры города Твери»</t>
  </si>
  <si>
    <t>Направление 2 «Сохранение и развитие культурного потенциала города Твери»</t>
  </si>
  <si>
    <r>
      <t xml:space="preserve">Показатель 1 </t>
    </r>
    <r>
      <rPr>
        <sz val="14"/>
        <rFont val="Times New Roman"/>
        <family val="1"/>
        <charset val="204"/>
      </rPr>
      <t>«Количество участников культурно-массовых мероприятий, проводимых муниципальными учреждениями культуры клубного типа»</t>
    </r>
  </si>
  <si>
    <r>
      <t xml:space="preserve">Параметр 1 </t>
    </r>
    <r>
      <rPr>
        <sz val="14"/>
        <rFont val="Times New Roman"/>
        <family val="1"/>
        <charset val="204"/>
      </rPr>
      <t>«Количество культурно-массовых мероприятий, проводимых муниципальными учреждениями культуры</t>
    </r>
    <r>
      <rPr>
        <b/>
        <sz val="14"/>
        <rFont val="Times New Roman"/>
        <family val="1"/>
        <charset val="204"/>
      </rPr>
      <t>»</t>
    </r>
  </si>
  <si>
    <r>
      <rPr>
        <b/>
        <sz val="14"/>
        <rFont val="Times New Roman"/>
        <family val="1"/>
        <charset val="204"/>
      </rPr>
      <t xml:space="preserve">Параметр 1 </t>
    </r>
    <r>
      <rPr>
        <sz val="14"/>
        <rFont val="Times New Roman"/>
        <family val="1"/>
        <charset val="204"/>
      </rPr>
      <t>«Уровень средней заработной платы работников списочного состава муниципальных учреждений культуры»</t>
    </r>
  </si>
  <si>
    <r>
      <t xml:space="preserve">Мероприятие 2.03 </t>
    </r>
    <r>
      <rPr>
        <sz val="14"/>
        <rFont val="Times New Roman"/>
        <family val="1"/>
        <charset val="204"/>
      </rPr>
      <t>«Организация выставочного обслуживания населения»</t>
    </r>
  </si>
  <si>
    <r>
      <t xml:space="preserve">Мероприятие 2.05 </t>
    </r>
    <r>
      <rPr>
        <sz val="14"/>
        <rFont val="Times New Roman"/>
        <family val="1"/>
        <charset val="204"/>
      </rPr>
      <t>«Реализация дополнительных общеобразовательных программ»</t>
    </r>
  </si>
  <si>
    <r>
      <t>Мероприятие 1.02</t>
    </r>
    <r>
      <rPr>
        <sz val="14"/>
        <rFont val="Times New Roman"/>
        <family val="1"/>
        <charset val="204"/>
      </rPr>
      <t xml:space="preserve"> «Модернизация муниципальных детских школ искусств» </t>
    </r>
  </si>
  <si>
    <r>
      <t>Параметр 1</t>
    </r>
    <r>
      <rPr>
        <sz val="14"/>
        <rFont val="Times New Roman"/>
        <family val="1"/>
        <charset val="204"/>
      </rPr>
      <t xml:space="preserve"> «Количество модернизированных муниципальных детских школ искусств»</t>
    </r>
  </si>
  <si>
    <r>
      <t>Мероприятие 1.03</t>
    </r>
    <r>
      <rPr>
        <sz val="14"/>
        <rFont val="Times New Roman"/>
        <family val="1"/>
        <charset val="204"/>
      </rPr>
      <t xml:space="preserve"> «Модернизация муниципальных библиотек» </t>
    </r>
  </si>
  <si>
    <r>
      <t>Параметр 2</t>
    </r>
    <r>
      <rPr>
        <sz val="14"/>
        <rFont val="Times New Roman"/>
        <family val="1"/>
        <charset val="204"/>
      </rPr>
      <t xml:space="preserve"> «Количество модернизированных муниципальных библиотек»</t>
    </r>
  </si>
  <si>
    <r>
      <t>Параметр 1</t>
    </r>
    <r>
      <rPr>
        <sz val="14"/>
        <rFont val="Times New Roman"/>
        <family val="1"/>
        <charset val="204"/>
      </rPr>
      <t xml:space="preserve"> «Техническая готовность объекта»</t>
    </r>
  </si>
  <si>
    <r>
      <t>Параметр 1</t>
    </r>
    <r>
      <rPr>
        <sz val="14"/>
        <rFont val="Times New Roman"/>
        <family val="1"/>
        <charset val="204"/>
      </rPr>
      <t xml:space="preserve"> «Количество созданных детских культурно-просветительских центров на базе учреждений культуры в текущем году реализации»</t>
    </r>
  </si>
  <si>
    <t>02 2 22 00000</t>
  </si>
  <si>
    <t>02 2 22 19011</t>
  </si>
  <si>
    <t>02 2 22 99011</t>
  </si>
  <si>
    <t>02 2 22 9N011</t>
  </si>
  <si>
    <r>
      <rPr>
        <b/>
        <sz val="14"/>
        <rFont val="Times New Roman"/>
        <family val="1"/>
        <charset val="204"/>
      </rPr>
      <t>Мероприятие 1.04</t>
    </r>
    <r>
      <rPr>
        <sz val="14"/>
        <rFont val="Times New Roman"/>
        <family val="1"/>
        <charset val="204"/>
      </rPr>
      <t xml:space="preserve"> «Создание детских культурно-просветительских центров на базе учреждений культуры» </t>
    </r>
  </si>
  <si>
    <r>
      <t>Показатель 1</t>
    </r>
    <r>
      <rPr>
        <sz val="14"/>
        <rFont val="Times New Roman"/>
        <family val="1"/>
        <charset val="204"/>
      </rPr>
      <t xml:space="preserve"> «Количество учреждений культуры и дополнительного образования в сфере культуры города Твери, участвующих в программе по поддержке местных инициатив»</t>
    </r>
  </si>
  <si>
    <t>7. Параметр мероприятия  (результата) – показатель мероприятия структурного элемента муниципальной программы.</t>
  </si>
  <si>
    <t>программа</t>
  </si>
  <si>
    <t>направление</t>
  </si>
  <si>
    <t>тип структурного элемента</t>
  </si>
  <si>
    <r>
      <t>Параметр 1</t>
    </r>
    <r>
      <rPr>
        <sz val="14"/>
        <rFont val="Times New Roman"/>
        <family val="1"/>
        <charset val="204"/>
      </rPr>
      <t xml:space="preserve"> «Количество детских школ искусств, оснащенных музыкальными инструментами, учебным оборудованием и материалами»</t>
    </r>
  </si>
  <si>
    <r>
      <t xml:space="preserve">Параметр 1 </t>
    </r>
    <r>
      <rPr>
        <sz val="14"/>
        <rFont val="Times New Roman"/>
        <family val="1"/>
        <charset val="204"/>
      </rPr>
      <t>«Количество новых приобретенных инструментов</t>
    </r>
  </si>
  <si>
    <r>
      <rPr>
        <b/>
        <sz val="14"/>
        <rFont val="Times New Roman"/>
        <family val="1"/>
        <charset val="204"/>
      </rPr>
      <t>Задача 1</t>
    </r>
    <r>
      <rPr>
        <sz val="14"/>
        <rFont val="Times New Roman"/>
        <family val="1"/>
        <charset val="204"/>
      </rPr>
      <t xml:space="preserve"> «Развитие инициативного бюджетирования в рамках реализации программы по поддержке местных инициатив в сфере культуры» </t>
    </r>
  </si>
  <si>
    <t>Муниципальный проект «Создание условий для развития инициативного бюджетирования на территории города Твери», реализуемый в рамках регионального проекта «Повышение уровня финансовой грамотности населения и формирование финансовой культуры, развитие инициативного бюджетирования на территории Тверской области», не входящего в состав национального проекта, государственной программы Российской Федерации и реализуемого в рамках собственных мероприятий (результатов) государственной программы Тверской области «Управление общественными финансами и совершенствование региональной налоговой политики»</t>
  </si>
  <si>
    <r>
      <t>Мероприятие 1.03</t>
    </r>
    <r>
      <rPr>
        <sz val="14"/>
        <rFont val="Times New Roman"/>
        <family val="1"/>
        <charset val="204"/>
      </rPr>
      <t xml:space="preserve"> «Повышение заработной платы работникам муниципальных библиотек и архива»</t>
    </r>
  </si>
  <si>
    <r>
      <t>Мероприятие 2.04</t>
    </r>
    <r>
      <rPr>
        <sz val="14"/>
        <rFont val="Times New Roman"/>
        <family val="1"/>
        <charset val="204"/>
      </rPr>
      <t xml:space="preserve"> «Повышение заработной платы работникам муниципальных учреждений культурно-досугового типа» </t>
    </r>
  </si>
  <si>
    <t xml:space="preserve"> «Приложение
к муниципальной программе города Твери
«Развитие культуры города Твери»</t>
  </si>
  <si>
    <r>
      <t xml:space="preserve">Мероприятие 1.01 </t>
    </r>
    <r>
      <rPr>
        <sz val="14"/>
        <rFont val="Times New Roman"/>
        <family val="1"/>
        <charset val="204"/>
      </rPr>
      <t>«Приобретение музыкальных инструментов для Муниципального бюджетного учреждения дополнительного образования «Детская школа искусств имени В.В. Андреева»</t>
    </r>
  </si>
  <si>
    <t>».</t>
  </si>
  <si>
    <t>02 1 Я5 55135</t>
  </si>
  <si>
    <t>02 1 Я5 А5135</t>
  </si>
  <si>
    <t>02 1 Я5 55133</t>
  </si>
  <si>
    <t>02 1 Я5 А5133</t>
  </si>
  <si>
    <t>2 402</t>
  </si>
  <si>
    <t>53493</t>
  </si>
  <si>
    <t>02 1 Я5 53493</t>
  </si>
  <si>
    <t>19011</t>
  </si>
  <si>
    <t>99011</t>
  </si>
  <si>
    <t>9N011</t>
  </si>
  <si>
    <t>13</t>
  </si>
  <si>
    <t>55135</t>
  </si>
  <si>
    <t>А5135</t>
  </si>
  <si>
    <t>55133</t>
  </si>
  <si>
    <t>А5133</t>
  </si>
  <si>
    <t>Приложение 4
к постановлению Администрации города Твери
от «18»  мая  2026 № 349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</si>
</sst>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sz val="22"/>
      <name val="Times New Roman"/>
      <family val="1"/>
      <charset val="1"/>
    </font>
    <font>
      <sz val="16"/>
      <name val="Times New Roman"/>
      <family val="1"/>
      <charset val="1"/>
    </font>
    <font>
      <sz val="22"/>
      <name val="Times New Roman"/>
      <family val="1"/>
      <charset val="204"/>
    </font>
    <font>
      <sz val="22"/>
      <name val="Calibri"/>
      <family val="2"/>
      <charset val="1"/>
    </font>
    <font>
      <sz val="16"/>
      <name val="Times New Roman"/>
      <family val="1"/>
      <charset val="204"/>
    </font>
    <font>
      <b/>
      <sz val="2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name val="Times New Roman"/>
      <family val="1"/>
      <charset val="1"/>
    </font>
    <font>
      <sz val="14"/>
      <color theme="1"/>
      <name val="Times New Roman"/>
      <family val="1"/>
      <charset val="204"/>
    </font>
    <font>
      <sz val="16"/>
      <color rgb="FFFF0000"/>
      <name val="Times New Roman"/>
      <family val="1"/>
      <charset val="1"/>
    </font>
    <font>
      <b/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4" fillId="2" borderId="2" xfId="0" applyFont="1" applyFill="1" applyBorder="1" applyAlignment="1">
      <alignment horizontal="left" vertical="top" wrapText="1"/>
    </xf>
    <xf numFmtId="0" fontId="4" fillId="2" borderId="0" xfId="0" applyFont="1" applyFill="1" applyProtection="1">
      <protection locked="0"/>
    </xf>
    <xf numFmtId="49" fontId="4" fillId="2" borderId="0" xfId="0" applyNumberFormat="1" applyFont="1" applyFill="1" applyProtection="1">
      <protection locked="0"/>
    </xf>
    <xf numFmtId="0" fontId="5" fillId="2" borderId="0" xfId="0" applyFont="1" applyFill="1" applyProtection="1">
      <protection locked="0"/>
    </xf>
    <xf numFmtId="0" fontId="10" fillId="2" borderId="0" xfId="0" applyFont="1" applyFill="1"/>
    <xf numFmtId="0" fontId="4" fillId="2" borderId="0" xfId="0" applyFont="1" applyFill="1" applyAlignment="1" applyProtection="1">
      <alignment horizontal="left" vertical="top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left" vertical="top" wrapText="1"/>
      <protection locked="0"/>
    </xf>
    <xf numFmtId="2" fontId="4" fillId="2" borderId="0" xfId="0" applyNumberFormat="1" applyFont="1" applyFill="1" applyAlignment="1" applyProtection="1">
      <alignment horizontal="left" vertical="top" wrapText="1"/>
      <protection locked="0"/>
    </xf>
    <xf numFmtId="0" fontId="5" fillId="2" borderId="0" xfId="0" applyFont="1" applyFill="1" applyAlignment="1" applyProtection="1">
      <alignment wrapText="1"/>
      <protection locked="0"/>
    </xf>
    <xf numFmtId="0" fontId="5" fillId="2" borderId="0" xfId="0" applyFont="1" applyFill="1"/>
    <xf numFmtId="0" fontId="4" fillId="2" borderId="0" xfId="0" applyFont="1" applyFill="1"/>
    <xf numFmtId="49" fontId="4" fillId="2" borderId="0" xfId="0" applyNumberFormat="1" applyFont="1" applyFill="1"/>
    <xf numFmtId="0" fontId="4" fillId="2" borderId="0" xfId="0" applyFont="1" applyFill="1" applyAlignment="1">
      <alignment horizontal="center"/>
    </xf>
    <xf numFmtId="49" fontId="4" fillId="2" borderId="0" xfId="0" applyNumberFormat="1" applyFont="1" applyFill="1" applyAlignment="1">
      <alignment horizontal="center"/>
    </xf>
    <xf numFmtId="0" fontId="4" fillId="2" borderId="0" xfId="0" applyFont="1" applyFill="1" applyAlignment="1" applyProtection="1">
      <alignment wrapText="1"/>
      <protection locked="0"/>
    </xf>
    <xf numFmtId="0" fontId="4" fillId="2" borderId="0" xfId="0" applyFont="1" applyFill="1" applyAlignment="1">
      <alignment vertical="center"/>
    </xf>
    <xf numFmtId="49" fontId="4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left" vertical="top" wrapText="1"/>
    </xf>
    <xf numFmtId="49" fontId="5" fillId="2" borderId="0" xfId="0" applyNumberFormat="1" applyFont="1" applyFill="1" applyAlignment="1">
      <alignment horizontal="left" vertical="top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 applyProtection="1">
      <alignment vertical="center"/>
      <protection locked="0"/>
    </xf>
    <xf numFmtId="0" fontId="5" fillId="2" borderId="0" xfId="0" applyFont="1" applyFill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49" fontId="5" fillId="2" borderId="2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left" vertical="top" wrapText="1"/>
    </xf>
    <xf numFmtId="164" fontId="1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Protection="1">
      <protection locked="0"/>
    </xf>
    <xf numFmtId="49" fontId="5" fillId="2" borderId="2" xfId="0" applyNumberFormat="1" applyFont="1" applyFill="1" applyBorder="1" applyProtection="1">
      <protection locked="0"/>
    </xf>
    <xf numFmtId="49" fontId="5" fillId="2" borderId="2" xfId="0" applyNumberFormat="1" applyFont="1" applyFill="1" applyBorder="1" applyAlignment="1" applyProtection="1">
      <alignment horizontal="center"/>
      <protection locked="0"/>
    </xf>
    <xf numFmtId="49" fontId="11" fillId="2" borderId="2" xfId="0" applyNumberFormat="1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>
      <alignment vertical="center" wrapText="1"/>
    </xf>
    <xf numFmtId="3" fontId="1" fillId="2" borderId="2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top" wrapText="1"/>
    </xf>
    <xf numFmtId="165" fontId="1" fillId="2" borderId="2" xfId="0" applyNumberFormat="1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vertical="center"/>
      <protection locked="0"/>
    </xf>
    <xf numFmtId="49" fontId="5" fillId="2" borderId="2" xfId="0" applyNumberFormat="1" applyFont="1" applyFill="1" applyBorder="1" applyAlignment="1" applyProtection="1">
      <alignment vertical="center"/>
      <protection locked="0"/>
    </xf>
    <xf numFmtId="49" fontId="13" fillId="2" borderId="2" xfId="0" applyNumberFormat="1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vertical="center" wrapText="1"/>
      <protection locked="0"/>
    </xf>
    <xf numFmtId="4" fontId="5" fillId="2" borderId="0" xfId="0" applyNumberFormat="1" applyFont="1" applyFill="1" applyProtection="1">
      <protection locked="0"/>
    </xf>
    <xf numFmtId="0" fontId="1" fillId="2" borderId="3" xfId="0" applyFont="1" applyFill="1" applyBorder="1" applyAlignment="1">
      <alignment horizontal="left" vertical="top" wrapText="1"/>
    </xf>
    <xf numFmtId="49" fontId="1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top" wrapText="1"/>
    </xf>
    <xf numFmtId="0" fontId="12" fillId="2" borderId="2" xfId="0" applyFont="1" applyFill="1" applyBorder="1" applyAlignment="1">
      <alignment horizontal="center" vertical="center"/>
    </xf>
    <xf numFmtId="49" fontId="5" fillId="2" borderId="0" xfId="0" applyNumberFormat="1" applyFont="1" applyFill="1" applyProtection="1"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2" fontId="5" fillId="2" borderId="0" xfId="0" applyNumberFormat="1" applyFont="1" applyFill="1" applyProtection="1">
      <protection locked="0"/>
    </xf>
    <xf numFmtId="49" fontId="5" fillId="2" borderId="0" xfId="0" applyNumberFormat="1" applyFont="1" applyFill="1" applyAlignment="1" applyProtection="1">
      <protection locked="0"/>
    </xf>
    <xf numFmtId="49" fontId="11" fillId="2" borderId="2" xfId="0" applyNumberFormat="1" applyFont="1" applyFill="1" applyBorder="1" applyAlignment="1" applyProtection="1">
      <alignment vertical="center" wrapText="1"/>
      <protection locked="0"/>
    </xf>
    <xf numFmtId="164" fontId="5" fillId="2" borderId="0" xfId="0" applyNumberFormat="1" applyFont="1" applyFill="1" applyProtection="1">
      <protection locked="0"/>
    </xf>
    <xf numFmtId="164" fontId="5" fillId="2" borderId="0" xfId="0" applyNumberFormat="1" applyFont="1" applyFill="1" applyAlignment="1" applyProtection="1">
      <alignment vertical="center"/>
      <protection locked="0"/>
    </xf>
    <xf numFmtId="164" fontId="5" fillId="2" borderId="0" xfId="0" applyNumberFormat="1" applyFont="1" applyFill="1" applyAlignment="1" applyProtection="1">
      <alignment horizontal="left" vertical="center"/>
      <protection locked="0"/>
    </xf>
    <xf numFmtId="49" fontId="13" fillId="2" borderId="2" xfId="0" applyNumberFormat="1" applyFont="1" applyFill="1" applyBorder="1" applyAlignment="1" applyProtection="1">
      <alignment horizontal="center" vertical="center"/>
      <protection locked="0"/>
    </xf>
    <xf numFmtId="49" fontId="5" fillId="2" borderId="2" xfId="0" applyNumberFormat="1" applyFont="1" applyFill="1" applyBorder="1" applyAlignment="1" applyProtection="1">
      <protection locked="0"/>
    </xf>
    <xf numFmtId="0" fontId="1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>
      <alignment horizontal="center" vertical="center" wrapText="1"/>
    </xf>
    <xf numFmtId="3" fontId="1" fillId="3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 applyProtection="1">
      <alignment vertical="center" wrapText="1"/>
      <protection locked="0"/>
    </xf>
    <xf numFmtId="0" fontId="7" fillId="2" borderId="0" xfId="0" applyFont="1" applyFill="1" applyAlignment="1">
      <alignment vertical="center" wrapText="1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49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right" vertical="center"/>
      <protection locked="0"/>
    </xf>
    <xf numFmtId="0" fontId="4" fillId="2" borderId="0" xfId="0" applyFont="1" applyFill="1" applyAlignment="1" applyProtection="1">
      <alignment horizontal="right" vertical="center" wrapText="1"/>
      <protection locked="0"/>
    </xf>
    <xf numFmtId="0" fontId="9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BA112"/>
  <sheetViews>
    <sheetView tabSelected="1" view="pageBreakPreview" zoomScale="50" zoomScaleNormal="70" zoomScaleSheetLayoutView="50" zoomScalePageLayoutView="50" workbookViewId="0">
      <selection activeCell="Q2" sqref="Q2:X2"/>
    </sheetView>
  </sheetViews>
  <sheetFormatPr defaultColWidth="9.109375" defaultRowHeight="21" x14ac:dyDescent="0.4"/>
  <cols>
    <col min="1" max="1" width="5.44140625" style="4" customWidth="1"/>
    <col min="2" max="2" width="7.5546875" style="4" customWidth="1"/>
    <col min="3" max="3" width="14.88671875" style="4" customWidth="1"/>
    <col min="4" max="4" width="14.109375" style="4" customWidth="1"/>
    <col min="5" max="5" width="14.88671875" style="4" customWidth="1"/>
    <col min="6" max="6" width="13.5546875" style="4" customWidth="1"/>
    <col min="7" max="7" width="14.44140625" style="4" customWidth="1"/>
    <col min="8" max="10" width="6.44140625" style="4" customWidth="1"/>
    <col min="11" max="11" width="6.88671875" style="4" customWidth="1"/>
    <col min="12" max="12" width="8.6640625" style="4" customWidth="1"/>
    <col min="13" max="13" width="6.88671875" style="4" customWidth="1"/>
    <col min="14" max="14" width="22.5546875" style="60" customWidth="1"/>
    <col min="15" max="15" width="10.6640625" style="4" customWidth="1"/>
    <col min="16" max="16" width="90.88671875" style="4" customWidth="1"/>
    <col min="17" max="17" width="26.33203125" style="61" customWidth="1"/>
    <col min="18" max="18" width="24.33203125" style="4" customWidth="1"/>
    <col min="19" max="19" width="15.33203125" style="4" customWidth="1"/>
    <col min="20" max="20" width="19.33203125" style="4" customWidth="1"/>
    <col min="21" max="21" width="14.6640625" style="4" customWidth="1"/>
    <col min="22" max="22" width="15" style="4" customWidth="1"/>
    <col min="23" max="23" width="14.88671875" style="4" customWidth="1"/>
    <col min="24" max="24" width="15.33203125" style="62" customWidth="1"/>
    <col min="25" max="25" width="34.5546875" style="4" customWidth="1"/>
    <col min="26" max="26" width="20.5546875" style="4" customWidth="1"/>
    <col min="27" max="27" width="9.109375" style="4"/>
    <col min="28" max="28" width="39.33203125" style="4" customWidth="1"/>
    <col min="29" max="53" width="9.109375" style="4"/>
    <col min="54" max="16384" width="9.109375" style="5"/>
  </cols>
  <sheetData>
    <row r="1" spans="1:24" ht="27.75" x14ac:dyDescent="0.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2"/>
      <c r="P1" s="2"/>
      <c r="Q1" s="91"/>
      <c r="R1" s="91"/>
      <c r="S1" s="91"/>
      <c r="T1" s="91"/>
      <c r="U1" s="91"/>
      <c r="V1" s="91"/>
      <c r="W1" s="91"/>
      <c r="X1" s="91"/>
    </row>
    <row r="2" spans="1:24" ht="87" customHeight="1" x14ac:dyDescent="0.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2"/>
      <c r="P2" s="2"/>
      <c r="Q2" s="92" t="s">
        <v>176</v>
      </c>
      <c r="R2" s="91"/>
      <c r="S2" s="91"/>
      <c r="T2" s="91"/>
      <c r="U2" s="91"/>
      <c r="V2" s="91"/>
      <c r="W2" s="91"/>
      <c r="X2" s="91"/>
    </row>
    <row r="3" spans="1:24" ht="141" customHeight="1" x14ac:dyDescent="0.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3"/>
      <c r="O3" s="2"/>
      <c r="P3" s="2"/>
      <c r="Q3" s="92" t="s">
        <v>158</v>
      </c>
      <c r="R3" s="91"/>
      <c r="S3" s="91"/>
      <c r="T3" s="91"/>
      <c r="U3" s="91"/>
      <c r="V3" s="91"/>
      <c r="W3" s="91"/>
      <c r="X3" s="91"/>
    </row>
    <row r="4" spans="1:24" s="10" customFormat="1" ht="27.75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3"/>
      <c r="O4" s="2"/>
      <c r="P4" s="6"/>
      <c r="Q4" s="7"/>
      <c r="R4" s="2"/>
      <c r="S4" s="2"/>
      <c r="T4" s="8"/>
      <c r="U4" s="8"/>
      <c r="V4" s="8"/>
      <c r="W4" s="8"/>
      <c r="X4" s="9"/>
    </row>
    <row r="5" spans="1:24" s="11" customFormat="1" ht="27.6" x14ac:dyDescent="0.4">
      <c r="A5" s="93" t="s">
        <v>4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</row>
    <row r="6" spans="1:24" s="11" customFormat="1" ht="28.5" customHeight="1" x14ac:dyDescent="0.4">
      <c r="A6" s="93" t="s">
        <v>40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</row>
    <row r="7" spans="1:24" s="11" customFormat="1" ht="27.75" x14ac:dyDescent="0.3">
      <c r="A7" s="94"/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</row>
    <row r="8" spans="1:24" s="11" customFormat="1" ht="20.25" customHeight="1" x14ac:dyDescent="0.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  <c r="O8" s="12"/>
      <c r="P8" s="12"/>
      <c r="Q8" s="72"/>
      <c r="R8" s="12"/>
      <c r="S8" s="12"/>
      <c r="T8" s="12"/>
      <c r="U8" s="12"/>
      <c r="V8" s="12"/>
      <c r="W8" s="12"/>
      <c r="X8" s="12"/>
    </row>
    <row r="9" spans="1:24" s="11" customFormat="1" ht="44.25" customHeight="1" x14ac:dyDescent="0.4">
      <c r="A9" s="94" t="s">
        <v>22</v>
      </c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</row>
    <row r="10" spans="1:24" s="11" customFormat="1" ht="18.75" customHeight="1" x14ac:dyDescent="0.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4"/>
      <c r="N10" s="15"/>
      <c r="O10" s="14"/>
      <c r="P10" s="14"/>
      <c r="Q10" s="72"/>
      <c r="R10" s="14"/>
      <c r="S10" s="14"/>
      <c r="T10" s="14"/>
      <c r="U10" s="14"/>
      <c r="V10" s="14"/>
      <c r="W10" s="14"/>
      <c r="X10" s="14"/>
    </row>
    <row r="11" spans="1:24" s="10" customFormat="1" ht="27" customHeight="1" x14ac:dyDescent="0.5">
      <c r="A11" s="16"/>
      <c r="B11" s="95" t="s">
        <v>5</v>
      </c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17"/>
      <c r="N11" s="18"/>
      <c r="O11" s="17"/>
      <c r="P11" s="17"/>
      <c r="Q11" s="72"/>
      <c r="R11" s="17"/>
      <c r="S11" s="17"/>
      <c r="T11" s="17"/>
      <c r="U11" s="17"/>
      <c r="V11" s="17"/>
      <c r="W11" s="17"/>
      <c r="X11" s="17"/>
    </row>
    <row r="12" spans="1:24" s="10" customFormat="1" ht="26.25" customHeight="1" x14ac:dyDescent="0.5">
      <c r="A12" s="16"/>
      <c r="B12" s="82" t="s">
        <v>41</v>
      </c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</row>
    <row r="13" spans="1:24" s="10" customFormat="1" ht="31.5" customHeight="1" x14ac:dyDescent="0.5">
      <c r="A13" s="16"/>
      <c r="B13" s="82" t="s">
        <v>6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</row>
    <row r="14" spans="1:24" s="10" customFormat="1" ht="26.25" customHeight="1" x14ac:dyDescent="0.5">
      <c r="A14" s="16"/>
      <c r="B14" s="82" t="s">
        <v>7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</row>
    <row r="15" spans="1:24" s="10" customFormat="1" ht="26.25" customHeight="1" x14ac:dyDescent="0.5">
      <c r="A15" s="16"/>
      <c r="B15" s="82" t="s">
        <v>8</v>
      </c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</row>
    <row r="16" spans="1:24" s="10" customFormat="1" ht="26.25" customHeight="1" x14ac:dyDescent="0.5">
      <c r="A16" s="16"/>
      <c r="B16" s="82" t="s">
        <v>9</v>
      </c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</row>
    <row r="17" spans="1:26" s="10" customFormat="1" ht="26.25" customHeight="1" x14ac:dyDescent="0.5">
      <c r="A17" s="16"/>
      <c r="B17" s="82" t="s">
        <v>10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</row>
    <row r="18" spans="1:26" s="10" customFormat="1" ht="26.25" customHeight="1" x14ac:dyDescent="0.5">
      <c r="A18" s="16"/>
      <c r="B18" s="82" t="s">
        <v>148</v>
      </c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</row>
    <row r="19" spans="1:26" s="10" customFormat="1" ht="26.25" customHeight="1" x14ac:dyDescent="0.3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20"/>
      <c r="O19" s="19"/>
      <c r="P19" s="19"/>
      <c r="Q19" s="21"/>
      <c r="R19" s="19"/>
      <c r="S19" s="19"/>
      <c r="T19" s="19"/>
      <c r="U19" s="19"/>
      <c r="V19" s="19"/>
      <c r="W19" s="19"/>
      <c r="X19" s="19"/>
    </row>
    <row r="20" spans="1:26" s="22" customFormat="1" ht="30.75" customHeight="1" x14ac:dyDescent="0.3">
      <c r="A20" s="84" t="s">
        <v>11</v>
      </c>
      <c r="B20" s="84"/>
      <c r="C20" s="84"/>
      <c r="D20" s="84"/>
      <c r="E20" s="84"/>
      <c r="F20" s="84"/>
      <c r="G20" s="84"/>
      <c r="H20" s="84"/>
      <c r="I20" s="84"/>
      <c r="J20" s="84"/>
      <c r="K20" s="85" t="s">
        <v>12</v>
      </c>
      <c r="L20" s="85"/>
      <c r="M20" s="85"/>
      <c r="N20" s="85"/>
      <c r="O20" s="85" t="s">
        <v>13</v>
      </c>
      <c r="P20" s="86" t="s">
        <v>14</v>
      </c>
      <c r="Q20" s="85" t="s">
        <v>21</v>
      </c>
      <c r="R20" s="85" t="s">
        <v>46</v>
      </c>
      <c r="S20" s="85" t="s">
        <v>15</v>
      </c>
      <c r="T20" s="85"/>
      <c r="U20" s="85"/>
      <c r="V20" s="85"/>
      <c r="W20" s="85"/>
      <c r="X20" s="85"/>
    </row>
    <row r="21" spans="1:26" s="22" customFormat="1" ht="50.4" customHeight="1" x14ac:dyDescent="0.3">
      <c r="A21" s="89" t="s">
        <v>149</v>
      </c>
      <c r="B21" s="85"/>
      <c r="C21" s="85" t="s">
        <v>150</v>
      </c>
      <c r="D21" s="85" t="s">
        <v>151</v>
      </c>
      <c r="E21" s="85" t="s">
        <v>16</v>
      </c>
      <c r="F21" s="85"/>
      <c r="G21" s="85" t="s">
        <v>17</v>
      </c>
      <c r="H21" s="85" t="s">
        <v>18</v>
      </c>
      <c r="I21" s="85"/>
      <c r="J21" s="85"/>
      <c r="K21" s="85" t="s">
        <v>19</v>
      </c>
      <c r="L21" s="85"/>
      <c r="M21" s="85"/>
      <c r="N21" s="90" t="s">
        <v>20</v>
      </c>
      <c r="O21" s="85"/>
      <c r="P21" s="87"/>
      <c r="Q21" s="85"/>
      <c r="R21" s="85"/>
      <c r="S21" s="85"/>
      <c r="T21" s="85"/>
      <c r="U21" s="85"/>
      <c r="V21" s="85"/>
      <c r="W21" s="85"/>
      <c r="X21" s="85"/>
    </row>
    <row r="22" spans="1:26" s="22" customFormat="1" ht="129.75" customHeight="1" x14ac:dyDescent="0.3">
      <c r="A22" s="85"/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90"/>
      <c r="O22" s="85"/>
      <c r="P22" s="88"/>
      <c r="Q22" s="85"/>
      <c r="R22" s="85"/>
      <c r="S22" s="71">
        <v>2026</v>
      </c>
      <c r="T22" s="71">
        <v>2027</v>
      </c>
      <c r="U22" s="71">
        <v>2028</v>
      </c>
      <c r="V22" s="71">
        <v>2029</v>
      </c>
      <c r="W22" s="71">
        <v>2030</v>
      </c>
      <c r="X22" s="71">
        <v>2031</v>
      </c>
    </row>
    <row r="23" spans="1:26" s="23" customFormat="1" ht="24.45" customHeight="1" x14ac:dyDescent="0.3">
      <c r="A23" s="71">
        <v>1</v>
      </c>
      <c r="B23" s="71">
        <v>2</v>
      </c>
      <c r="C23" s="71">
        <v>3</v>
      </c>
      <c r="D23" s="71">
        <v>4</v>
      </c>
      <c r="E23" s="71">
        <v>5</v>
      </c>
      <c r="F23" s="71">
        <v>6</v>
      </c>
      <c r="G23" s="71">
        <v>7</v>
      </c>
      <c r="H23" s="71">
        <v>8</v>
      </c>
      <c r="I23" s="71">
        <v>9</v>
      </c>
      <c r="J23" s="71">
        <v>10</v>
      </c>
      <c r="K23" s="71">
        <v>11</v>
      </c>
      <c r="L23" s="71">
        <v>12</v>
      </c>
      <c r="M23" s="71">
        <v>13</v>
      </c>
      <c r="N23" s="73">
        <v>14</v>
      </c>
      <c r="O23" s="71">
        <v>15</v>
      </c>
      <c r="P23" s="71">
        <v>16</v>
      </c>
      <c r="Q23" s="71">
        <v>17</v>
      </c>
      <c r="R23" s="71">
        <v>18</v>
      </c>
      <c r="S23" s="71">
        <v>19</v>
      </c>
      <c r="T23" s="71">
        <v>20</v>
      </c>
      <c r="U23" s="71">
        <v>21</v>
      </c>
      <c r="V23" s="71">
        <v>22</v>
      </c>
      <c r="W23" s="71">
        <v>23</v>
      </c>
      <c r="X23" s="71">
        <v>24</v>
      </c>
    </row>
    <row r="24" spans="1:26" s="22" customFormat="1" ht="27.75" customHeight="1" x14ac:dyDescent="0.3">
      <c r="A24" s="24">
        <v>0</v>
      </c>
      <c r="B24" s="25">
        <v>2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6" t="s">
        <v>0</v>
      </c>
      <c r="Q24" s="27" t="s">
        <v>1</v>
      </c>
      <c r="R24" s="28">
        <f>R57+R27</f>
        <v>714921.8</v>
      </c>
      <c r="S24" s="28">
        <f t="shared" ref="S24:X24" si="0">S57+S27</f>
        <v>783896</v>
      </c>
      <c r="T24" s="28">
        <f t="shared" si="0"/>
        <v>798680.4</v>
      </c>
      <c r="U24" s="28">
        <f t="shared" si="0"/>
        <v>773723.2</v>
      </c>
      <c r="V24" s="28">
        <f t="shared" si="0"/>
        <v>773723.2</v>
      </c>
      <c r="W24" s="28">
        <f t="shared" si="0"/>
        <v>773723.20000000007</v>
      </c>
      <c r="X24" s="28">
        <f t="shared" si="0"/>
        <v>773723.2</v>
      </c>
      <c r="Y24" s="67"/>
    </row>
    <row r="25" spans="1:26" s="22" customFormat="1" ht="40.5" customHeight="1" x14ac:dyDescent="0.3">
      <c r="A25" s="24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9" t="s">
        <v>42</v>
      </c>
      <c r="Q25" s="30"/>
      <c r="R25" s="31"/>
      <c r="S25" s="31"/>
      <c r="T25" s="31"/>
      <c r="U25" s="31"/>
      <c r="V25" s="31"/>
      <c r="W25" s="32"/>
      <c r="X25" s="33"/>
    </row>
    <row r="26" spans="1:26" s="22" customFormat="1" ht="30" customHeight="1" x14ac:dyDescent="0.3">
      <c r="A26" s="24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34" t="s">
        <v>118</v>
      </c>
      <c r="Q26" s="70" t="s">
        <v>117</v>
      </c>
      <c r="R26" s="35">
        <v>1300400</v>
      </c>
      <c r="S26" s="35">
        <v>1232730</v>
      </c>
      <c r="T26" s="35">
        <v>1233118</v>
      </c>
      <c r="U26" s="35">
        <v>1234118</v>
      </c>
      <c r="V26" s="35">
        <v>1234118</v>
      </c>
      <c r="W26" s="35">
        <v>1234118</v>
      </c>
      <c r="X26" s="35">
        <v>1234118</v>
      </c>
    </row>
    <row r="27" spans="1:26" ht="24" customHeight="1" x14ac:dyDescent="0.4">
      <c r="A27" s="36">
        <v>0</v>
      </c>
      <c r="B27" s="37" t="s">
        <v>64</v>
      </c>
      <c r="C27" s="38" t="s">
        <v>65</v>
      </c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9" t="s">
        <v>88</v>
      </c>
      <c r="O27" s="37"/>
      <c r="P27" s="34" t="s">
        <v>129</v>
      </c>
      <c r="Q27" s="30" t="s">
        <v>1</v>
      </c>
      <c r="R27" s="35">
        <f>R28+R44</f>
        <v>5184.1000000000004</v>
      </c>
      <c r="S27" s="35">
        <f>S28+S44+S49</f>
        <v>31646</v>
      </c>
      <c r="T27" s="35">
        <f>T28+T44</f>
        <v>25431.200000000001</v>
      </c>
      <c r="U27" s="35">
        <f>U28+U44</f>
        <v>180</v>
      </c>
      <c r="V27" s="35">
        <f>V28+V44</f>
        <v>180</v>
      </c>
      <c r="W27" s="35">
        <f>W28+W44</f>
        <v>180</v>
      </c>
      <c r="X27" s="35">
        <f>X28+X44</f>
        <v>180</v>
      </c>
      <c r="Z27" s="65"/>
    </row>
    <row r="28" spans="1:26" ht="76.5" customHeight="1" x14ac:dyDescent="0.4">
      <c r="A28" s="36">
        <v>0</v>
      </c>
      <c r="B28" s="37" t="s">
        <v>64</v>
      </c>
      <c r="C28" s="38" t="s">
        <v>65</v>
      </c>
      <c r="D28" s="37" t="s">
        <v>65</v>
      </c>
      <c r="E28" s="37"/>
      <c r="F28" s="37"/>
      <c r="G28" s="37"/>
      <c r="H28" s="37"/>
      <c r="I28" s="37"/>
      <c r="J28" s="37"/>
      <c r="K28" s="37"/>
      <c r="L28" s="37"/>
      <c r="M28" s="37"/>
      <c r="N28" s="39" t="s">
        <v>98</v>
      </c>
      <c r="O28" s="37"/>
      <c r="P28" s="34" t="s">
        <v>123</v>
      </c>
      <c r="Q28" s="70" t="s">
        <v>1</v>
      </c>
      <c r="R28" s="35">
        <f>R29</f>
        <v>3604.1</v>
      </c>
      <c r="S28" s="35">
        <f>S29</f>
        <v>30556</v>
      </c>
      <c r="T28" s="35">
        <f>T29</f>
        <v>25251.200000000001</v>
      </c>
      <c r="U28" s="35">
        <f t="shared" ref="U28:X28" si="1">U29</f>
        <v>0</v>
      </c>
      <c r="V28" s="35">
        <f t="shared" si="1"/>
        <v>0</v>
      </c>
      <c r="W28" s="35">
        <f t="shared" si="1"/>
        <v>0</v>
      </c>
      <c r="X28" s="35">
        <f t="shared" si="1"/>
        <v>0</v>
      </c>
      <c r="Z28" s="65"/>
    </row>
    <row r="29" spans="1:26" ht="57.75" customHeight="1" x14ac:dyDescent="0.4">
      <c r="A29" s="36">
        <v>0</v>
      </c>
      <c r="B29" s="37" t="s">
        <v>64</v>
      </c>
      <c r="C29" s="38" t="s">
        <v>65</v>
      </c>
      <c r="D29" s="37" t="s">
        <v>65</v>
      </c>
      <c r="E29" s="38" t="s">
        <v>83</v>
      </c>
      <c r="F29" s="37" t="s">
        <v>102</v>
      </c>
      <c r="G29" s="37"/>
      <c r="H29" s="37"/>
      <c r="I29" s="37"/>
      <c r="J29" s="37"/>
      <c r="K29" s="37"/>
      <c r="L29" s="37"/>
      <c r="M29" s="37"/>
      <c r="N29" s="39" t="s">
        <v>103</v>
      </c>
      <c r="O29" s="37"/>
      <c r="P29" s="40" t="s">
        <v>124</v>
      </c>
      <c r="Q29" s="70" t="s">
        <v>1</v>
      </c>
      <c r="R29" s="35">
        <f>R31</f>
        <v>3604.1</v>
      </c>
      <c r="S29" s="35">
        <f>S31+S33+S37+S42</f>
        <v>30556</v>
      </c>
      <c r="T29" s="35">
        <f>T31+T33+T37</f>
        <v>25251.200000000001</v>
      </c>
      <c r="U29" s="35">
        <f t="shared" ref="U29:X29" si="2">U31+U33+U37</f>
        <v>0</v>
      </c>
      <c r="V29" s="35">
        <f t="shared" si="2"/>
        <v>0</v>
      </c>
      <c r="W29" s="35">
        <f t="shared" si="2"/>
        <v>0</v>
      </c>
      <c r="X29" s="35">
        <f t="shared" si="2"/>
        <v>0</v>
      </c>
    </row>
    <row r="30" spans="1:26" ht="41.25" customHeight="1" x14ac:dyDescent="0.4">
      <c r="A30" s="36"/>
      <c r="B30" s="37"/>
      <c r="C30" s="38" t="s">
        <v>65</v>
      </c>
      <c r="D30" s="37"/>
      <c r="E30" s="38"/>
      <c r="F30" s="37"/>
      <c r="G30" s="37"/>
      <c r="H30" s="37"/>
      <c r="I30" s="37"/>
      <c r="J30" s="37"/>
      <c r="K30" s="37"/>
      <c r="L30" s="37"/>
      <c r="M30" s="37"/>
      <c r="N30" s="39"/>
      <c r="O30" s="37"/>
      <c r="P30" s="40" t="s">
        <v>125</v>
      </c>
      <c r="Q30" s="70" t="s">
        <v>117</v>
      </c>
      <c r="R30" s="41">
        <v>1</v>
      </c>
      <c r="S30" s="41">
        <v>1</v>
      </c>
      <c r="T30" s="41">
        <v>2</v>
      </c>
      <c r="U30" s="41">
        <v>0</v>
      </c>
      <c r="V30" s="41">
        <v>0</v>
      </c>
      <c r="W30" s="41">
        <v>0</v>
      </c>
      <c r="X30" s="41">
        <v>0</v>
      </c>
    </row>
    <row r="31" spans="1:26" ht="42.75" customHeight="1" x14ac:dyDescent="0.4">
      <c r="A31" s="36">
        <v>0</v>
      </c>
      <c r="B31" s="37" t="s">
        <v>64</v>
      </c>
      <c r="C31" s="38" t="s">
        <v>65</v>
      </c>
      <c r="D31" s="37" t="s">
        <v>65</v>
      </c>
      <c r="E31" s="38" t="s">
        <v>83</v>
      </c>
      <c r="F31" s="37" t="s">
        <v>102</v>
      </c>
      <c r="G31" s="38" t="s">
        <v>84</v>
      </c>
      <c r="H31" s="37" t="s">
        <v>68</v>
      </c>
      <c r="I31" s="37" t="s">
        <v>69</v>
      </c>
      <c r="J31" s="37" t="s">
        <v>69</v>
      </c>
      <c r="K31" s="37" t="s">
        <v>70</v>
      </c>
      <c r="L31" s="37" t="s">
        <v>65</v>
      </c>
      <c r="M31" s="37" t="s">
        <v>70</v>
      </c>
      <c r="N31" s="39" t="s">
        <v>104</v>
      </c>
      <c r="O31" s="37"/>
      <c r="P31" s="42" t="s">
        <v>126</v>
      </c>
      <c r="Q31" s="70" t="s">
        <v>1</v>
      </c>
      <c r="R31" s="35">
        <v>3604.1</v>
      </c>
      <c r="S31" s="54">
        <v>0</v>
      </c>
      <c r="T31" s="43">
        <v>41.9</v>
      </c>
      <c r="U31" s="54">
        <v>0</v>
      </c>
      <c r="V31" s="54">
        <v>0</v>
      </c>
      <c r="W31" s="54">
        <v>0</v>
      </c>
      <c r="X31" s="54">
        <v>0</v>
      </c>
    </row>
    <row r="32" spans="1:26" ht="37.5" customHeight="1" x14ac:dyDescent="0.4">
      <c r="A32" s="36"/>
      <c r="B32" s="37"/>
      <c r="C32" s="38" t="s">
        <v>65</v>
      </c>
      <c r="D32" s="37"/>
      <c r="E32" s="38"/>
      <c r="F32" s="37"/>
      <c r="G32" s="38"/>
      <c r="H32" s="47"/>
      <c r="I32" s="47"/>
      <c r="J32" s="47"/>
      <c r="K32" s="37"/>
      <c r="L32" s="37"/>
      <c r="M32" s="37"/>
      <c r="N32" s="39"/>
      <c r="O32" s="37"/>
      <c r="P32" s="42" t="s">
        <v>152</v>
      </c>
      <c r="Q32" s="70" t="s">
        <v>117</v>
      </c>
      <c r="R32" s="31">
        <v>1</v>
      </c>
      <c r="S32" s="31">
        <v>0</v>
      </c>
      <c r="T32" s="31">
        <v>1</v>
      </c>
      <c r="U32" s="31">
        <v>0</v>
      </c>
      <c r="V32" s="31">
        <v>0</v>
      </c>
      <c r="W32" s="31">
        <v>0</v>
      </c>
      <c r="X32" s="31">
        <v>0</v>
      </c>
    </row>
    <row r="33" spans="1:28" ht="27.75" customHeight="1" x14ac:dyDescent="0.4">
      <c r="A33" s="36"/>
      <c r="B33" s="37"/>
      <c r="C33" s="38"/>
      <c r="D33" s="37"/>
      <c r="E33" s="38"/>
      <c r="F33" s="37"/>
      <c r="G33" s="38"/>
      <c r="H33" s="47"/>
      <c r="I33" s="47"/>
      <c r="J33" s="47"/>
      <c r="K33" s="37"/>
      <c r="L33" s="37"/>
      <c r="M33" s="37"/>
      <c r="N33" s="39"/>
      <c r="O33" s="37"/>
      <c r="P33" s="96" t="s">
        <v>136</v>
      </c>
      <c r="Q33" s="79" t="s">
        <v>1</v>
      </c>
      <c r="R33" s="43">
        <f>R34+R35</f>
        <v>0</v>
      </c>
      <c r="S33" s="35">
        <f>S34+S35</f>
        <v>15385.800000000001</v>
      </c>
      <c r="T33" s="35">
        <f t="shared" ref="T33:X33" si="3">T34+T35</f>
        <v>0</v>
      </c>
      <c r="U33" s="35">
        <f t="shared" si="3"/>
        <v>0</v>
      </c>
      <c r="V33" s="35">
        <f t="shared" si="3"/>
        <v>0</v>
      </c>
      <c r="W33" s="35">
        <f t="shared" si="3"/>
        <v>0</v>
      </c>
      <c r="X33" s="35">
        <f t="shared" si="3"/>
        <v>0</v>
      </c>
    </row>
    <row r="34" spans="1:28" ht="31.5" customHeight="1" x14ac:dyDescent="0.4">
      <c r="A34" s="45">
        <v>0</v>
      </c>
      <c r="B34" s="46" t="s">
        <v>64</v>
      </c>
      <c r="C34" s="25" t="s">
        <v>65</v>
      </c>
      <c r="D34" s="46" t="s">
        <v>65</v>
      </c>
      <c r="E34" s="25" t="s">
        <v>83</v>
      </c>
      <c r="F34" s="46" t="s">
        <v>102</v>
      </c>
      <c r="G34" s="25" t="s">
        <v>172</v>
      </c>
      <c r="H34" s="46" t="s">
        <v>68</v>
      </c>
      <c r="I34" s="46" t="s">
        <v>69</v>
      </c>
      <c r="J34" s="46" t="s">
        <v>68</v>
      </c>
      <c r="K34" s="46" t="s">
        <v>70</v>
      </c>
      <c r="L34" s="46" t="s">
        <v>65</v>
      </c>
      <c r="M34" s="46" t="s">
        <v>70</v>
      </c>
      <c r="N34" s="64" t="s">
        <v>161</v>
      </c>
      <c r="O34" s="37"/>
      <c r="P34" s="97"/>
      <c r="Q34" s="80"/>
      <c r="R34" s="43">
        <v>0</v>
      </c>
      <c r="S34" s="35">
        <v>13835.2</v>
      </c>
      <c r="T34" s="43">
        <v>0</v>
      </c>
      <c r="U34" s="43">
        <v>0</v>
      </c>
      <c r="V34" s="43">
        <v>0</v>
      </c>
      <c r="W34" s="43">
        <v>0</v>
      </c>
      <c r="X34" s="43">
        <v>0</v>
      </c>
    </row>
    <row r="35" spans="1:28" ht="29.25" customHeight="1" x14ac:dyDescent="0.4">
      <c r="A35" s="45">
        <v>0</v>
      </c>
      <c r="B35" s="46" t="s">
        <v>64</v>
      </c>
      <c r="C35" s="25" t="s">
        <v>65</v>
      </c>
      <c r="D35" s="46" t="s">
        <v>65</v>
      </c>
      <c r="E35" s="25" t="s">
        <v>83</v>
      </c>
      <c r="F35" s="46" t="s">
        <v>102</v>
      </c>
      <c r="G35" s="25" t="s">
        <v>173</v>
      </c>
      <c r="H35" s="46" t="s">
        <v>68</v>
      </c>
      <c r="I35" s="46" t="s">
        <v>69</v>
      </c>
      <c r="J35" s="46" t="s">
        <v>68</v>
      </c>
      <c r="K35" s="46" t="s">
        <v>70</v>
      </c>
      <c r="L35" s="46" t="s">
        <v>65</v>
      </c>
      <c r="M35" s="46" t="s">
        <v>70</v>
      </c>
      <c r="N35" s="64" t="s">
        <v>162</v>
      </c>
      <c r="O35" s="47"/>
      <c r="P35" s="98"/>
      <c r="Q35" s="81"/>
      <c r="R35" s="43">
        <v>0</v>
      </c>
      <c r="S35" s="35">
        <v>1550.6</v>
      </c>
      <c r="T35" s="43">
        <v>0</v>
      </c>
      <c r="U35" s="43">
        <v>0</v>
      </c>
      <c r="V35" s="43">
        <v>0</v>
      </c>
      <c r="W35" s="43">
        <v>0</v>
      </c>
      <c r="X35" s="43">
        <v>0</v>
      </c>
    </row>
    <row r="36" spans="1:28" ht="38.25" customHeight="1" x14ac:dyDescent="0.4">
      <c r="A36" s="36"/>
      <c r="B36" s="37"/>
      <c r="C36" s="38"/>
      <c r="D36" s="37"/>
      <c r="E36" s="38"/>
      <c r="F36" s="37"/>
      <c r="G36" s="38"/>
      <c r="H36" s="47"/>
      <c r="I36" s="47"/>
      <c r="J36" s="47"/>
      <c r="K36" s="37"/>
      <c r="L36" s="37"/>
      <c r="M36" s="37"/>
      <c r="N36" s="39"/>
      <c r="O36" s="37"/>
      <c r="P36" s="42" t="s">
        <v>137</v>
      </c>
      <c r="Q36" s="70" t="s">
        <v>117</v>
      </c>
      <c r="R36" s="31">
        <v>0</v>
      </c>
      <c r="S36" s="31">
        <v>1</v>
      </c>
      <c r="T36" s="31">
        <v>0</v>
      </c>
      <c r="U36" s="31">
        <v>0</v>
      </c>
      <c r="V36" s="31">
        <v>0</v>
      </c>
      <c r="W36" s="31">
        <v>0</v>
      </c>
      <c r="X36" s="31">
        <v>0</v>
      </c>
    </row>
    <row r="37" spans="1:28" ht="27.75" customHeight="1" x14ac:dyDescent="0.4">
      <c r="A37" s="36"/>
      <c r="B37" s="37"/>
      <c r="C37" s="38"/>
      <c r="D37" s="37"/>
      <c r="E37" s="38"/>
      <c r="F37" s="37"/>
      <c r="G37" s="38"/>
      <c r="H37" s="47"/>
      <c r="I37" s="47"/>
      <c r="J37" s="47"/>
      <c r="K37" s="37"/>
      <c r="L37" s="37"/>
      <c r="M37" s="37"/>
      <c r="N37" s="39"/>
      <c r="O37" s="37"/>
      <c r="P37" s="96" t="s">
        <v>138</v>
      </c>
      <c r="Q37" s="79" t="s">
        <v>1</v>
      </c>
      <c r="R37" s="43">
        <f>R38+R39</f>
        <v>0</v>
      </c>
      <c r="S37" s="35">
        <f t="shared" ref="S37:X37" si="4">S38+S39</f>
        <v>11252.6</v>
      </c>
      <c r="T37" s="35">
        <f t="shared" si="4"/>
        <v>25209.3</v>
      </c>
      <c r="U37" s="43">
        <f t="shared" si="4"/>
        <v>0</v>
      </c>
      <c r="V37" s="43">
        <f t="shared" si="4"/>
        <v>0</v>
      </c>
      <c r="W37" s="43">
        <f t="shared" si="4"/>
        <v>0</v>
      </c>
      <c r="X37" s="43">
        <f t="shared" si="4"/>
        <v>0</v>
      </c>
    </row>
    <row r="38" spans="1:28" ht="25.5" customHeight="1" x14ac:dyDescent="0.4">
      <c r="A38" s="45">
        <v>0</v>
      </c>
      <c r="B38" s="46" t="s">
        <v>64</v>
      </c>
      <c r="C38" s="25" t="s">
        <v>65</v>
      </c>
      <c r="D38" s="46" t="s">
        <v>65</v>
      </c>
      <c r="E38" s="25" t="s">
        <v>83</v>
      </c>
      <c r="F38" s="46" t="s">
        <v>102</v>
      </c>
      <c r="G38" s="25" t="s">
        <v>174</v>
      </c>
      <c r="H38" s="46" t="s">
        <v>68</v>
      </c>
      <c r="I38" s="46" t="s">
        <v>69</v>
      </c>
      <c r="J38" s="46" t="s">
        <v>71</v>
      </c>
      <c r="K38" s="46" t="s">
        <v>70</v>
      </c>
      <c r="L38" s="46" t="s">
        <v>65</v>
      </c>
      <c r="M38" s="46" t="s">
        <v>70</v>
      </c>
      <c r="N38" s="64" t="s">
        <v>163</v>
      </c>
      <c r="O38" s="37"/>
      <c r="P38" s="97"/>
      <c r="Q38" s="80"/>
      <c r="R38" s="43">
        <v>0</v>
      </c>
      <c r="S38" s="35">
        <v>10776.4</v>
      </c>
      <c r="T38" s="35">
        <v>25209.3</v>
      </c>
      <c r="U38" s="43">
        <v>0</v>
      </c>
      <c r="V38" s="43">
        <v>0</v>
      </c>
      <c r="W38" s="43">
        <v>0</v>
      </c>
      <c r="X38" s="43">
        <v>0</v>
      </c>
    </row>
    <row r="39" spans="1:28" ht="24" customHeight="1" x14ac:dyDescent="0.4">
      <c r="A39" s="45">
        <v>0</v>
      </c>
      <c r="B39" s="46" t="s">
        <v>64</v>
      </c>
      <c r="C39" s="25" t="s">
        <v>65</v>
      </c>
      <c r="D39" s="46" t="s">
        <v>65</v>
      </c>
      <c r="E39" s="25" t="s">
        <v>83</v>
      </c>
      <c r="F39" s="46" t="s">
        <v>102</v>
      </c>
      <c r="G39" s="25" t="s">
        <v>175</v>
      </c>
      <c r="H39" s="46" t="s">
        <v>68</v>
      </c>
      <c r="I39" s="46" t="s">
        <v>69</v>
      </c>
      <c r="J39" s="46" t="s">
        <v>71</v>
      </c>
      <c r="K39" s="46" t="s">
        <v>70</v>
      </c>
      <c r="L39" s="46" t="s">
        <v>65</v>
      </c>
      <c r="M39" s="46" t="s">
        <v>70</v>
      </c>
      <c r="N39" s="64" t="s">
        <v>164</v>
      </c>
      <c r="O39" s="37"/>
      <c r="P39" s="98"/>
      <c r="Q39" s="81"/>
      <c r="R39" s="43">
        <v>0</v>
      </c>
      <c r="S39" s="35">
        <v>476.2</v>
      </c>
      <c r="T39" s="43">
        <v>0</v>
      </c>
      <c r="U39" s="43">
        <v>0</v>
      </c>
      <c r="V39" s="43">
        <v>0</v>
      </c>
      <c r="W39" s="43">
        <v>0</v>
      </c>
      <c r="X39" s="43">
        <v>0</v>
      </c>
    </row>
    <row r="40" spans="1:28" ht="26.25" customHeight="1" x14ac:dyDescent="0.4">
      <c r="A40" s="36"/>
      <c r="B40" s="37"/>
      <c r="C40" s="38"/>
      <c r="D40" s="37"/>
      <c r="E40" s="38"/>
      <c r="F40" s="37"/>
      <c r="G40" s="38"/>
      <c r="H40" s="47"/>
      <c r="I40" s="47"/>
      <c r="J40" s="47"/>
      <c r="K40" s="37"/>
      <c r="L40" s="37"/>
      <c r="M40" s="37"/>
      <c r="N40" s="39"/>
      <c r="O40" s="37"/>
      <c r="P40" s="55" t="s">
        <v>140</v>
      </c>
      <c r="Q40" s="30" t="s">
        <v>3</v>
      </c>
      <c r="R40" s="31">
        <v>0</v>
      </c>
      <c r="S40" s="43">
        <f>11252.6*100/36461.9</f>
        <v>30.861255173208196</v>
      </c>
      <c r="T40" s="31">
        <v>100</v>
      </c>
      <c r="U40" s="31">
        <v>0</v>
      </c>
      <c r="V40" s="31">
        <v>0</v>
      </c>
      <c r="W40" s="31">
        <v>0</v>
      </c>
      <c r="X40" s="31">
        <v>0</v>
      </c>
    </row>
    <row r="41" spans="1:28" ht="26.25" customHeight="1" x14ac:dyDescent="0.4">
      <c r="A41" s="36"/>
      <c r="B41" s="37"/>
      <c r="C41" s="38"/>
      <c r="D41" s="37"/>
      <c r="E41" s="38"/>
      <c r="F41" s="37"/>
      <c r="G41" s="38"/>
      <c r="H41" s="47"/>
      <c r="I41" s="47"/>
      <c r="J41" s="47"/>
      <c r="K41" s="37"/>
      <c r="L41" s="37"/>
      <c r="M41" s="37"/>
      <c r="N41" s="39"/>
      <c r="O41" s="37"/>
      <c r="P41" s="55" t="s">
        <v>139</v>
      </c>
      <c r="Q41" s="30" t="s">
        <v>117</v>
      </c>
      <c r="R41" s="31">
        <v>0</v>
      </c>
      <c r="S41" s="31">
        <v>0</v>
      </c>
      <c r="T41" s="31">
        <v>1</v>
      </c>
      <c r="U41" s="31">
        <v>0</v>
      </c>
      <c r="V41" s="31">
        <v>0</v>
      </c>
      <c r="W41" s="31">
        <v>0</v>
      </c>
      <c r="X41" s="31">
        <v>0</v>
      </c>
    </row>
    <row r="42" spans="1:28" ht="54" customHeight="1" x14ac:dyDescent="0.4">
      <c r="A42" s="45">
        <v>0</v>
      </c>
      <c r="B42" s="46" t="s">
        <v>64</v>
      </c>
      <c r="C42" s="25" t="s">
        <v>65</v>
      </c>
      <c r="D42" s="46" t="s">
        <v>65</v>
      </c>
      <c r="E42" s="25" t="s">
        <v>83</v>
      </c>
      <c r="F42" s="46" t="s">
        <v>102</v>
      </c>
      <c r="G42" s="25" t="s">
        <v>166</v>
      </c>
      <c r="H42" s="46" t="s">
        <v>68</v>
      </c>
      <c r="I42" s="46" t="s">
        <v>69</v>
      </c>
      <c r="J42" s="46" t="s">
        <v>76</v>
      </c>
      <c r="K42" s="46" t="s">
        <v>70</v>
      </c>
      <c r="L42" s="46" t="s">
        <v>65</v>
      </c>
      <c r="M42" s="46" t="s">
        <v>70</v>
      </c>
      <c r="N42" s="64" t="s">
        <v>167</v>
      </c>
      <c r="O42" s="37"/>
      <c r="P42" s="40" t="s">
        <v>146</v>
      </c>
      <c r="Q42" s="30" t="s">
        <v>1</v>
      </c>
      <c r="R42" s="43">
        <v>0</v>
      </c>
      <c r="S42" s="35">
        <v>3917.6</v>
      </c>
      <c r="T42" s="43">
        <v>0</v>
      </c>
      <c r="U42" s="43">
        <v>0</v>
      </c>
      <c r="V42" s="43">
        <v>0</v>
      </c>
      <c r="W42" s="43">
        <v>0</v>
      </c>
      <c r="X42" s="43">
        <v>0</v>
      </c>
    </row>
    <row r="43" spans="1:28" ht="45" customHeight="1" x14ac:dyDescent="0.4">
      <c r="A43" s="36"/>
      <c r="B43" s="37"/>
      <c r="C43" s="38"/>
      <c r="D43" s="37"/>
      <c r="E43" s="38"/>
      <c r="F43" s="37"/>
      <c r="G43" s="38"/>
      <c r="H43" s="47"/>
      <c r="I43" s="47"/>
      <c r="J43" s="47"/>
      <c r="K43" s="37"/>
      <c r="L43" s="37"/>
      <c r="M43" s="37"/>
      <c r="N43" s="39"/>
      <c r="O43" s="37"/>
      <c r="P43" s="42" t="s">
        <v>141</v>
      </c>
      <c r="Q43" s="70" t="s">
        <v>117</v>
      </c>
      <c r="R43" s="31">
        <v>0</v>
      </c>
      <c r="S43" s="31">
        <v>1</v>
      </c>
      <c r="T43" s="31">
        <v>0</v>
      </c>
      <c r="U43" s="31">
        <v>0</v>
      </c>
      <c r="V43" s="31">
        <v>0</v>
      </c>
      <c r="W43" s="31">
        <v>0</v>
      </c>
      <c r="X43" s="31">
        <v>0</v>
      </c>
    </row>
    <row r="44" spans="1:28" ht="117" customHeight="1" x14ac:dyDescent="0.4">
      <c r="A44" s="36">
        <v>0</v>
      </c>
      <c r="B44" s="37" t="s">
        <v>64</v>
      </c>
      <c r="C44" s="38" t="s">
        <v>65</v>
      </c>
      <c r="D44" s="37" t="s">
        <v>64</v>
      </c>
      <c r="E44" s="38"/>
      <c r="F44" s="37"/>
      <c r="G44" s="38"/>
      <c r="H44" s="47"/>
      <c r="I44" s="47"/>
      <c r="J44" s="47"/>
      <c r="K44" s="37"/>
      <c r="L44" s="37"/>
      <c r="M44" s="37"/>
      <c r="N44" s="39" t="s">
        <v>99</v>
      </c>
      <c r="O44" s="37"/>
      <c r="P44" s="34" t="s">
        <v>127</v>
      </c>
      <c r="Q44" s="30" t="s">
        <v>1</v>
      </c>
      <c r="R44" s="35">
        <f>R45</f>
        <v>1580</v>
      </c>
      <c r="S44" s="35">
        <f>S45</f>
        <v>180</v>
      </c>
      <c r="T44" s="35">
        <f t="shared" ref="T44:X44" si="5">T45</f>
        <v>180</v>
      </c>
      <c r="U44" s="35">
        <f t="shared" si="5"/>
        <v>180</v>
      </c>
      <c r="V44" s="35">
        <f t="shared" si="5"/>
        <v>180</v>
      </c>
      <c r="W44" s="35">
        <f t="shared" si="5"/>
        <v>180</v>
      </c>
      <c r="X44" s="35">
        <f t="shared" si="5"/>
        <v>180</v>
      </c>
    </row>
    <row r="45" spans="1:28" ht="36" x14ac:dyDescent="0.4">
      <c r="A45" s="36">
        <v>0</v>
      </c>
      <c r="B45" s="37" t="s">
        <v>64</v>
      </c>
      <c r="C45" s="38" t="s">
        <v>65</v>
      </c>
      <c r="D45" s="37" t="s">
        <v>64</v>
      </c>
      <c r="E45" s="38" t="s">
        <v>64</v>
      </c>
      <c r="F45" s="37" t="s">
        <v>65</v>
      </c>
      <c r="G45" s="38"/>
      <c r="H45" s="47"/>
      <c r="I45" s="47"/>
      <c r="J45" s="47"/>
      <c r="K45" s="37"/>
      <c r="L45" s="37"/>
      <c r="M45" s="37"/>
      <c r="N45" s="39" t="s">
        <v>111</v>
      </c>
      <c r="O45" s="37"/>
      <c r="P45" s="40" t="s">
        <v>109</v>
      </c>
      <c r="Q45" s="48" t="s">
        <v>1</v>
      </c>
      <c r="R45" s="35">
        <f>R47</f>
        <v>1580</v>
      </c>
      <c r="S45" s="35">
        <f t="shared" ref="S45:X45" si="6">S47</f>
        <v>180</v>
      </c>
      <c r="T45" s="35">
        <f t="shared" si="6"/>
        <v>180</v>
      </c>
      <c r="U45" s="35">
        <f t="shared" si="6"/>
        <v>180</v>
      </c>
      <c r="V45" s="35">
        <f t="shared" si="6"/>
        <v>180</v>
      </c>
      <c r="W45" s="35">
        <f t="shared" si="6"/>
        <v>180</v>
      </c>
      <c r="X45" s="35">
        <f t="shared" si="6"/>
        <v>180</v>
      </c>
      <c r="AB45" s="49"/>
    </row>
    <row r="46" spans="1:28" ht="42" customHeight="1" x14ac:dyDescent="0.4">
      <c r="A46" s="36"/>
      <c r="B46" s="37"/>
      <c r="C46" s="38" t="s">
        <v>65</v>
      </c>
      <c r="D46" s="37"/>
      <c r="E46" s="38"/>
      <c r="F46" s="37"/>
      <c r="G46" s="38"/>
      <c r="H46" s="47"/>
      <c r="I46" s="47"/>
      <c r="J46" s="47"/>
      <c r="K46" s="37"/>
      <c r="L46" s="37"/>
      <c r="M46" s="37"/>
      <c r="N46" s="39"/>
      <c r="O46" s="37"/>
      <c r="P46" s="34" t="s">
        <v>56</v>
      </c>
      <c r="Q46" s="30" t="s">
        <v>117</v>
      </c>
      <c r="R46" s="44">
        <v>2872</v>
      </c>
      <c r="S46" s="44">
        <v>400</v>
      </c>
      <c r="T46" s="44">
        <v>400</v>
      </c>
      <c r="U46" s="44">
        <v>400</v>
      </c>
      <c r="V46" s="44">
        <v>400</v>
      </c>
      <c r="W46" s="44">
        <v>400</v>
      </c>
      <c r="X46" s="44">
        <v>400</v>
      </c>
      <c r="AB46" s="50"/>
    </row>
    <row r="47" spans="1:28" ht="41.25" customHeight="1" x14ac:dyDescent="0.4">
      <c r="A47" s="36">
        <v>0</v>
      </c>
      <c r="B47" s="37" t="s">
        <v>64</v>
      </c>
      <c r="C47" s="38" t="s">
        <v>65</v>
      </c>
      <c r="D47" s="37" t="s">
        <v>64</v>
      </c>
      <c r="E47" s="38" t="s">
        <v>64</v>
      </c>
      <c r="F47" s="37" t="s">
        <v>65</v>
      </c>
      <c r="G47" s="38" t="s">
        <v>86</v>
      </c>
      <c r="H47" s="46" t="s">
        <v>68</v>
      </c>
      <c r="I47" s="46" t="s">
        <v>69</v>
      </c>
      <c r="J47" s="46" t="s">
        <v>74</v>
      </c>
      <c r="K47" s="37" t="s">
        <v>70</v>
      </c>
      <c r="L47" s="37" t="s">
        <v>65</v>
      </c>
      <c r="M47" s="37" t="s">
        <v>70</v>
      </c>
      <c r="N47" s="39" t="s">
        <v>112</v>
      </c>
      <c r="O47" s="37"/>
      <c r="P47" s="51" t="s">
        <v>110</v>
      </c>
      <c r="Q47" s="70" t="s">
        <v>1</v>
      </c>
      <c r="R47" s="35">
        <v>1580</v>
      </c>
      <c r="S47" s="35">
        <v>180</v>
      </c>
      <c r="T47" s="35">
        <v>180</v>
      </c>
      <c r="U47" s="35">
        <v>180</v>
      </c>
      <c r="V47" s="35">
        <v>180</v>
      </c>
      <c r="W47" s="35">
        <v>180</v>
      </c>
      <c r="X47" s="35">
        <v>180</v>
      </c>
    </row>
    <row r="48" spans="1:28" ht="41.25" customHeight="1" x14ac:dyDescent="0.4">
      <c r="A48" s="36"/>
      <c r="B48" s="37"/>
      <c r="C48" s="38"/>
      <c r="D48" s="37"/>
      <c r="E48" s="38"/>
      <c r="F48" s="37"/>
      <c r="G48" s="38"/>
      <c r="H48" s="47"/>
      <c r="I48" s="47"/>
      <c r="J48" s="47"/>
      <c r="K48" s="37"/>
      <c r="L48" s="37"/>
      <c r="M48" s="37"/>
      <c r="N48" s="39"/>
      <c r="O48" s="37"/>
      <c r="P48" s="34" t="s">
        <v>128</v>
      </c>
      <c r="Q48" s="30" t="s">
        <v>50</v>
      </c>
      <c r="R48" s="41">
        <v>1</v>
      </c>
      <c r="S48" s="41">
        <v>1</v>
      </c>
      <c r="T48" s="41">
        <v>1</v>
      </c>
      <c r="U48" s="41">
        <v>1</v>
      </c>
      <c r="V48" s="41">
        <v>1</v>
      </c>
      <c r="W48" s="41">
        <v>1</v>
      </c>
      <c r="X48" s="41">
        <v>1</v>
      </c>
    </row>
    <row r="49" spans="1:26" ht="198.75" customHeight="1" x14ac:dyDescent="0.4">
      <c r="A49" s="36"/>
      <c r="B49" s="37"/>
      <c r="C49" s="38"/>
      <c r="D49" s="37"/>
      <c r="E49" s="38"/>
      <c r="F49" s="37"/>
      <c r="G49" s="38"/>
      <c r="H49" s="47"/>
      <c r="I49" s="47"/>
      <c r="J49" s="47"/>
      <c r="K49" s="37"/>
      <c r="L49" s="37"/>
      <c r="M49" s="37"/>
      <c r="N49" s="39" t="s">
        <v>142</v>
      </c>
      <c r="O49" s="37"/>
      <c r="P49" s="1" t="s">
        <v>155</v>
      </c>
      <c r="Q49" s="30" t="s">
        <v>1</v>
      </c>
      <c r="R49" s="43">
        <v>0</v>
      </c>
      <c r="S49" s="35">
        <f>S50</f>
        <v>910</v>
      </c>
      <c r="T49" s="43">
        <v>0</v>
      </c>
      <c r="U49" s="43">
        <v>0</v>
      </c>
      <c r="V49" s="43">
        <v>0</v>
      </c>
      <c r="W49" s="43">
        <v>0</v>
      </c>
      <c r="X49" s="43">
        <v>0</v>
      </c>
    </row>
    <row r="50" spans="1:26" ht="41.25" customHeight="1" x14ac:dyDescent="0.4">
      <c r="A50" s="36"/>
      <c r="B50" s="37"/>
      <c r="C50" s="38"/>
      <c r="D50" s="37"/>
      <c r="E50" s="38"/>
      <c r="F50" s="37"/>
      <c r="G50" s="38"/>
      <c r="H50" s="47"/>
      <c r="I50" s="47"/>
      <c r="J50" s="47"/>
      <c r="K50" s="37"/>
      <c r="L50" s="37"/>
      <c r="M50" s="37"/>
      <c r="N50" s="39"/>
      <c r="O50" s="37"/>
      <c r="P50" s="40" t="s">
        <v>154</v>
      </c>
      <c r="Q50" s="48" t="s">
        <v>1</v>
      </c>
      <c r="R50" s="43">
        <v>0</v>
      </c>
      <c r="S50" s="35">
        <f>S52</f>
        <v>910</v>
      </c>
      <c r="T50" s="43">
        <v>0</v>
      </c>
      <c r="U50" s="43">
        <v>0</v>
      </c>
      <c r="V50" s="43">
        <v>0</v>
      </c>
      <c r="W50" s="43">
        <v>0</v>
      </c>
      <c r="X50" s="43">
        <v>0</v>
      </c>
    </row>
    <row r="51" spans="1:26" ht="61.5" customHeight="1" x14ac:dyDescent="0.4">
      <c r="A51" s="36"/>
      <c r="B51" s="37"/>
      <c r="C51" s="38"/>
      <c r="D51" s="37"/>
      <c r="E51" s="38"/>
      <c r="F51" s="37"/>
      <c r="G51" s="38"/>
      <c r="H51" s="47"/>
      <c r="I51" s="47"/>
      <c r="J51" s="47"/>
      <c r="K51" s="37"/>
      <c r="L51" s="37"/>
      <c r="M51" s="37"/>
      <c r="N51" s="39"/>
      <c r="O51" s="37"/>
      <c r="P51" s="34" t="s">
        <v>147</v>
      </c>
      <c r="Q51" s="30" t="s">
        <v>117</v>
      </c>
      <c r="R51" s="44">
        <v>0</v>
      </c>
      <c r="S51" s="41">
        <v>1</v>
      </c>
      <c r="T51" s="44">
        <v>0</v>
      </c>
      <c r="U51" s="44">
        <v>0</v>
      </c>
      <c r="V51" s="44">
        <v>0</v>
      </c>
      <c r="W51" s="44">
        <v>0</v>
      </c>
      <c r="X51" s="44">
        <v>0</v>
      </c>
    </row>
    <row r="52" spans="1:26" ht="33.75" customHeight="1" x14ac:dyDescent="0.4">
      <c r="A52" s="36"/>
      <c r="B52" s="37"/>
      <c r="C52" s="38"/>
      <c r="D52" s="37"/>
      <c r="E52" s="38"/>
      <c r="F52" s="37"/>
      <c r="G52" s="38"/>
      <c r="H52" s="47"/>
      <c r="I52" s="47"/>
      <c r="J52" s="47"/>
      <c r="K52" s="37"/>
      <c r="L52" s="37"/>
      <c r="M52" s="37"/>
      <c r="N52" s="39"/>
      <c r="O52" s="37"/>
      <c r="P52" s="76" t="s">
        <v>159</v>
      </c>
      <c r="Q52" s="79" t="s">
        <v>1</v>
      </c>
      <c r="R52" s="43">
        <v>0</v>
      </c>
      <c r="S52" s="35">
        <v>910</v>
      </c>
      <c r="T52" s="43">
        <v>0</v>
      </c>
      <c r="U52" s="43">
        <v>0</v>
      </c>
      <c r="V52" s="43">
        <v>0</v>
      </c>
      <c r="W52" s="43">
        <v>0</v>
      </c>
      <c r="X52" s="43">
        <v>0</v>
      </c>
    </row>
    <row r="53" spans="1:26" ht="28.5" customHeight="1" x14ac:dyDescent="0.4">
      <c r="A53" s="24">
        <v>0</v>
      </c>
      <c r="B53" s="25" t="s">
        <v>64</v>
      </c>
      <c r="C53" s="25" t="s">
        <v>64</v>
      </c>
      <c r="D53" s="25" t="s">
        <v>64</v>
      </c>
      <c r="E53" s="25" t="s">
        <v>64</v>
      </c>
      <c r="F53" s="25" t="s">
        <v>64</v>
      </c>
      <c r="G53" s="25" t="s">
        <v>168</v>
      </c>
      <c r="H53" s="25" t="s">
        <v>68</v>
      </c>
      <c r="I53" s="25" t="s">
        <v>69</v>
      </c>
      <c r="J53" s="25" t="s">
        <v>75</v>
      </c>
      <c r="K53" s="25" t="s">
        <v>70</v>
      </c>
      <c r="L53" s="25" t="s">
        <v>65</v>
      </c>
      <c r="M53" s="25" t="s">
        <v>70</v>
      </c>
      <c r="N53" s="52" t="s">
        <v>143</v>
      </c>
      <c r="O53" s="69"/>
      <c r="P53" s="77"/>
      <c r="Q53" s="80"/>
      <c r="R53" s="43">
        <v>0</v>
      </c>
      <c r="S53" s="35">
        <v>693.8</v>
      </c>
      <c r="T53" s="43">
        <v>0</v>
      </c>
      <c r="U53" s="43">
        <v>0</v>
      </c>
      <c r="V53" s="43">
        <v>0</v>
      </c>
      <c r="W53" s="43">
        <v>0</v>
      </c>
      <c r="X53" s="43">
        <v>0</v>
      </c>
    </row>
    <row r="54" spans="1:26" ht="28.5" customHeight="1" x14ac:dyDescent="0.4">
      <c r="A54" s="24">
        <v>0</v>
      </c>
      <c r="B54" s="25" t="s">
        <v>64</v>
      </c>
      <c r="C54" s="25" t="s">
        <v>64</v>
      </c>
      <c r="D54" s="25" t="s">
        <v>64</v>
      </c>
      <c r="E54" s="25" t="s">
        <v>64</v>
      </c>
      <c r="F54" s="25" t="s">
        <v>64</v>
      </c>
      <c r="G54" s="25" t="s">
        <v>169</v>
      </c>
      <c r="H54" s="25" t="s">
        <v>68</v>
      </c>
      <c r="I54" s="25" t="s">
        <v>69</v>
      </c>
      <c r="J54" s="25" t="s">
        <v>75</v>
      </c>
      <c r="K54" s="25" t="s">
        <v>70</v>
      </c>
      <c r="L54" s="25" t="s">
        <v>65</v>
      </c>
      <c r="M54" s="25" t="s">
        <v>70</v>
      </c>
      <c r="N54" s="52" t="s">
        <v>144</v>
      </c>
      <c r="O54" s="69"/>
      <c r="P54" s="77"/>
      <c r="Q54" s="80"/>
      <c r="R54" s="43">
        <v>0</v>
      </c>
      <c r="S54" s="35">
        <v>32.9</v>
      </c>
      <c r="T54" s="43">
        <v>0</v>
      </c>
      <c r="U54" s="43">
        <v>0</v>
      </c>
      <c r="V54" s="43">
        <v>0</v>
      </c>
      <c r="W54" s="43">
        <v>0</v>
      </c>
      <c r="X54" s="43">
        <v>0</v>
      </c>
    </row>
    <row r="55" spans="1:26" ht="26.25" customHeight="1" x14ac:dyDescent="0.4">
      <c r="A55" s="24">
        <v>0</v>
      </c>
      <c r="B55" s="25" t="s">
        <v>64</v>
      </c>
      <c r="C55" s="25" t="s">
        <v>64</v>
      </c>
      <c r="D55" s="25" t="s">
        <v>64</v>
      </c>
      <c r="E55" s="25" t="s">
        <v>64</v>
      </c>
      <c r="F55" s="25" t="s">
        <v>64</v>
      </c>
      <c r="G55" s="25" t="s">
        <v>170</v>
      </c>
      <c r="H55" s="25" t="s">
        <v>68</v>
      </c>
      <c r="I55" s="25" t="s">
        <v>69</v>
      </c>
      <c r="J55" s="25" t="s">
        <v>75</v>
      </c>
      <c r="K55" s="25" t="s">
        <v>70</v>
      </c>
      <c r="L55" s="25" t="s">
        <v>65</v>
      </c>
      <c r="M55" s="25" t="s">
        <v>70</v>
      </c>
      <c r="N55" s="52" t="s">
        <v>145</v>
      </c>
      <c r="O55" s="69"/>
      <c r="P55" s="78"/>
      <c r="Q55" s="81"/>
      <c r="R55" s="43">
        <v>0</v>
      </c>
      <c r="S55" s="35">
        <v>183.3</v>
      </c>
      <c r="T55" s="43">
        <v>0</v>
      </c>
      <c r="U55" s="43">
        <v>0</v>
      </c>
      <c r="V55" s="43">
        <v>0</v>
      </c>
      <c r="W55" s="43">
        <v>0</v>
      </c>
      <c r="X55" s="43">
        <v>0</v>
      </c>
    </row>
    <row r="56" spans="1:26" ht="40.5" customHeight="1" x14ac:dyDescent="0.4">
      <c r="A56" s="36"/>
      <c r="B56" s="37"/>
      <c r="C56" s="38"/>
      <c r="D56" s="37"/>
      <c r="E56" s="38"/>
      <c r="F56" s="37"/>
      <c r="G56" s="38"/>
      <c r="H56" s="47"/>
      <c r="I56" s="47"/>
      <c r="J56" s="47"/>
      <c r="K56" s="37"/>
      <c r="L56" s="37"/>
      <c r="M56" s="37"/>
      <c r="N56" s="39"/>
      <c r="O56" s="37"/>
      <c r="P56" s="34" t="s">
        <v>153</v>
      </c>
      <c r="Q56" s="30" t="s">
        <v>117</v>
      </c>
      <c r="R56" s="44">
        <v>0</v>
      </c>
      <c r="S56" s="41">
        <v>1</v>
      </c>
      <c r="T56" s="44">
        <v>0</v>
      </c>
      <c r="U56" s="44">
        <v>0</v>
      </c>
      <c r="V56" s="44">
        <v>0</v>
      </c>
      <c r="W56" s="44">
        <v>0</v>
      </c>
      <c r="X56" s="44">
        <v>0</v>
      </c>
    </row>
    <row r="57" spans="1:26" s="22" customFormat="1" ht="37.5" customHeight="1" x14ac:dyDescent="0.3">
      <c r="A57" s="24">
        <v>0</v>
      </c>
      <c r="B57" s="25">
        <v>2</v>
      </c>
      <c r="C57" s="25" t="s">
        <v>64</v>
      </c>
      <c r="D57" s="25"/>
      <c r="E57" s="25"/>
      <c r="F57" s="25"/>
      <c r="G57" s="25"/>
      <c r="H57" s="68"/>
      <c r="I57" s="68"/>
      <c r="J57" s="68"/>
      <c r="K57" s="25"/>
      <c r="L57" s="25"/>
      <c r="M57" s="25"/>
      <c r="N57" s="52" t="s">
        <v>88</v>
      </c>
      <c r="O57" s="25"/>
      <c r="P57" s="34" t="s">
        <v>130</v>
      </c>
      <c r="Q57" s="53" t="s">
        <v>1</v>
      </c>
      <c r="R57" s="35">
        <f>R58</f>
        <v>709737.70000000007</v>
      </c>
      <c r="S57" s="35">
        <f>S58</f>
        <v>752250</v>
      </c>
      <c r="T57" s="35">
        <f t="shared" ref="T57:X57" si="7">T58</f>
        <v>773249.20000000007</v>
      </c>
      <c r="U57" s="35">
        <f>U58</f>
        <v>773543.2</v>
      </c>
      <c r="V57" s="35">
        <f t="shared" si="7"/>
        <v>773543.2</v>
      </c>
      <c r="W57" s="35">
        <f t="shared" si="7"/>
        <v>773543.20000000007</v>
      </c>
      <c r="X57" s="35">
        <f t="shared" si="7"/>
        <v>773543.2</v>
      </c>
      <c r="Z57" s="66"/>
    </row>
    <row r="58" spans="1:26" s="22" customFormat="1" ht="38.25" customHeight="1" x14ac:dyDescent="0.3">
      <c r="A58" s="24">
        <v>0</v>
      </c>
      <c r="B58" s="25">
        <v>2</v>
      </c>
      <c r="C58" s="25" t="s">
        <v>64</v>
      </c>
      <c r="D58" s="25">
        <v>4</v>
      </c>
      <c r="E58" s="25"/>
      <c r="F58" s="25"/>
      <c r="G58" s="25"/>
      <c r="H58" s="68"/>
      <c r="I58" s="68"/>
      <c r="J58" s="68"/>
      <c r="K58" s="25"/>
      <c r="L58" s="25"/>
      <c r="M58" s="25"/>
      <c r="N58" s="52" t="s">
        <v>87</v>
      </c>
      <c r="O58" s="25"/>
      <c r="P58" s="34" t="s">
        <v>105</v>
      </c>
      <c r="Q58" s="70" t="s">
        <v>1</v>
      </c>
      <c r="R58" s="35">
        <f t="shared" ref="R58:X58" si="8">R59+R69+R86+R103</f>
        <v>709737.70000000007</v>
      </c>
      <c r="S58" s="35">
        <f t="shared" si="8"/>
        <v>752250</v>
      </c>
      <c r="T58" s="35">
        <f t="shared" si="8"/>
        <v>773249.20000000007</v>
      </c>
      <c r="U58" s="35">
        <f t="shared" si="8"/>
        <v>773543.2</v>
      </c>
      <c r="V58" s="35">
        <f t="shared" si="8"/>
        <v>773543.2</v>
      </c>
      <c r="W58" s="35">
        <f t="shared" si="8"/>
        <v>773543.20000000007</v>
      </c>
      <c r="X58" s="35">
        <f t="shared" si="8"/>
        <v>773543.2</v>
      </c>
    </row>
    <row r="59" spans="1:26" s="22" customFormat="1" ht="33.75" customHeight="1" x14ac:dyDescent="0.3">
      <c r="A59" s="24">
        <v>0</v>
      </c>
      <c r="B59" s="25" t="s">
        <v>64</v>
      </c>
      <c r="C59" s="25" t="s">
        <v>64</v>
      </c>
      <c r="D59" s="25" t="s">
        <v>66</v>
      </c>
      <c r="E59" s="25" t="s">
        <v>65</v>
      </c>
      <c r="F59" s="25" t="s">
        <v>65</v>
      </c>
      <c r="G59" s="25"/>
      <c r="H59" s="68"/>
      <c r="I59" s="68"/>
      <c r="J59" s="68"/>
      <c r="K59" s="25"/>
      <c r="L59" s="25"/>
      <c r="M59" s="25"/>
      <c r="N59" s="52" t="s">
        <v>89</v>
      </c>
      <c r="O59" s="25"/>
      <c r="P59" s="34" t="s">
        <v>25</v>
      </c>
      <c r="Q59" s="30" t="s">
        <v>1</v>
      </c>
      <c r="R59" s="54">
        <f>R62+R64+R67</f>
        <v>169428.9</v>
      </c>
      <c r="S59" s="54">
        <f>S62+S64+S67</f>
        <v>182215.3</v>
      </c>
      <c r="T59" s="54">
        <f t="shared" ref="T59:X59" si="9">T62+T64+T67</f>
        <v>182215.3</v>
      </c>
      <c r="U59" s="54">
        <f t="shared" si="9"/>
        <v>182215.3</v>
      </c>
      <c r="V59" s="54">
        <f t="shared" si="9"/>
        <v>182215.3</v>
      </c>
      <c r="W59" s="54">
        <f t="shared" si="9"/>
        <v>182215.3</v>
      </c>
      <c r="X59" s="54">
        <f t="shared" si="9"/>
        <v>182215.3</v>
      </c>
    </row>
    <row r="60" spans="1:26" s="22" customFormat="1" ht="38.25" customHeight="1" x14ac:dyDescent="0.3">
      <c r="A60" s="24"/>
      <c r="B60" s="25"/>
      <c r="C60" s="25"/>
      <c r="D60" s="25"/>
      <c r="E60" s="25"/>
      <c r="F60" s="25"/>
      <c r="G60" s="25"/>
      <c r="H60" s="68"/>
      <c r="I60" s="68"/>
      <c r="J60" s="68"/>
      <c r="K60" s="25"/>
      <c r="L60" s="25"/>
      <c r="M60" s="25"/>
      <c r="N60" s="52"/>
      <c r="O60" s="25"/>
      <c r="P60" s="34" t="s">
        <v>24</v>
      </c>
      <c r="Q60" s="70" t="s">
        <v>117</v>
      </c>
      <c r="R60" s="44">
        <v>1171973</v>
      </c>
      <c r="S60" s="44">
        <v>1291234</v>
      </c>
      <c r="T60" s="44">
        <v>1304146</v>
      </c>
      <c r="U60" s="44">
        <v>1304146</v>
      </c>
      <c r="V60" s="44">
        <v>1304146</v>
      </c>
      <c r="W60" s="44">
        <v>1304146</v>
      </c>
      <c r="X60" s="44">
        <v>1304146</v>
      </c>
    </row>
    <row r="61" spans="1:26" s="22" customFormat="1" ht="23.25" customHeight="1" x14ac:dyDescent="0.3">
      <c r="A61" s="24"/>
      <c r="B61" s="25"/>
      <c r="C61" s="25"/>
      <c r="D61" s="25"/>
      <c r="E61" s="25"/>
      <c r="F61" s="25"/>
      <c r="G61" s="25"/>
      <c r="H61" s="68"/>
      <c r="I61" s="68"/>
      <c r="J61" s="68"/>
      <c r="K61" s="25"/>
      <c r="L61" s="25"/>
      <c r="M61" s="25"/>
      <c r="N61" s="52"/>
      <c r="O61" s="25"/>
      <c r="P61" s="29" t="s">
        <v>26</v>
      </c>
      <c r="Q61" s="74" t="s">
        <v>117</v>
      </c>
      <c r="R61" s="44">
        <v>38104</v>
      </c>
      <c r="S61" s="75">
        <v>38954</v>
      </c>
      <c r="T61" s="44">
        <v>38104</v>
      </c>
      <c r="U61" s="44">
        <v>38104</v>
      </c>
      <c r="V61" s="44">
        <v>38104</v>
      </c>
      <c r="W61" s="44">
        <v>38104</v>
      </c>
      <c r="X61" s="44">
        <v>38104</v>
      </c>
    </row>
    <row r="62" spans="1:26" s="22" customFormat="1" ht="39" customHeight="1" x14ac:dyDescent="0.3">
      <c r="A62" s="24">
        <v>0</v>
      </c>
      <c r="B62" s="25" t="s">
        <v>64</v>
      </c>
      <c r="C62" s="25" t="s">
        <v>64</v>
      </c>
      <c r="D62" s="25" t="s">
        <v>66</v>
      </c>
      <c r="E62" s="25" t="s">
        <v>65</v>
      </c>
      <c r="F62" s="25" t="s">
        <v>65</v>
      </c>
      <c r="G62" s="25" t="s">
        <v>67</v>
      </c>
      <c r="H62" s="25" t="s">
        <v>68</v>
      </c>
      <c r="I62" s="25" t="s">
        <v>68</v>
      </c>
      <c r="J62" s="25" t="s">
        <v>69</v>
      </c>
      <c r="K62" s="25" t="s">
        <v>70</v>
      </c>
      <c r="L62" s="25" t="s">
        <v>65</v>
      </c>
      <c r="M62" s="25" t="s">
        <v>70</v>
      </c>
      <c r="N62" s="52" t="s">
        <v>90</v>
      </c>
      <c r="O62" s="25"/>
      <c r="P62" s="29" t="s">
        <v>119</v>
      </c>
      <c r="Q62" s="70" t="s">
        <v>1</v>
      </c>
      <c r="R62" s="35">
        <v>58823.199999999997</v>
      </c>
      <c r="S62" s="35">
        <v>66249.3</v>
      </c>
      <c r="T62" s="35">
        <v>66249.3</v>
      </c>
      <c r="U62" s="35">
        <v>66249.3</v>
      </c>
      <c r="V62" s="35">
        <v>66249.3</v>
      </c>
      <c r="W62" s="35">
        <v>66249.3</v>
      </c>
      <c r="X62" s="35">
        <v>66249.3</v>
      </c>
    </row>
    <row r="63" spans="1:26" s="22" customFormat="1" ht="38.25" customHeight="1" x14ac:dyDescent="0.3">
      <c r="A63" s="24"/>
      <c r="B63" s="25"/>
      <c r="C63" s="25"/>
      <c r="D63" s="25"/>
      <c r="E63" s="25"/>
      <c r="F63" s="25"/>
      <c r="G63" s="25"/>
      <c r="H63" s="68"/>
      <c r="I63" s="68"/>
      <c r="J63" s="68"/>
      <c r="K63" s="25"/>
      <c r="L63" s="25"/>
      <c r="M63" s="25"/>
      <c r="N63" s="52"/>
      <c r="O63" s="25"/>
      <c r="P63" s="29" t="s">
        <v>27</v>
      </c>
      <c r="Q63" s="70" t="s">
        <v>2</v>
      </c>
      <c r="R63" s="44">
        <v>845237</v>
      </c>
      <c r="S63" s="44">
        <v>1004544</v>
      </c>
      <c r="T63" s="44">
        <v>1004652</v>
      </c>
      <c r="U63" s="44">
        <v>1004652</v>
      </c>
      <c r="V63" s="44">
        <v>1004652</v>
      </c>
      <c r="W63" s="44">
        <v>1004652</v>
      </c>
      <c r="X63" s="44">
        <v>1004652</v>
      </c>
    </row>
    <row r="64" spans="1:26" s="22" customFormat="1" ht="39" customHeight="1" x14ac:dyDescent="0.3">
      <c r="A64" s="24">
        <v>0</v>
      </c>
      <c r="B64" s="25" t="s">
        <v>64</v>
      </c>
      <c r="C64" s="25" t="s">
        <v>64</v>
      </c>
      <c r="D64" s="25" t="s">
        <v>66</v>
      </c>
      <c r="E64" s="25" t="s">
        <v>65</v>
      </c>
      <c r="F64" s="25" t="s">
        <v>65</v>
      </c>
      <c r="G64" s="25" t="s">
        <v>67</v>
      </c>
      <c r="H64" s="25" t="s">
        <v>68</v>
      </c>
      <c r="I64" s="25" t="s">
        <v>68</v>
      </c>
      <c r="J64" s="25" t="s">
        <v>68</v>
      </c>
      <c r="K64" s="25" t="s">
        <v>70</v>
      </c>
      <c r="L64" s="25" t="s">
        <v>65</v>
      </c>
      <c r="M64" s="25" t="s">
        <v>70</v>
      </c>
      <c r="N64" s="52" t="s">
        <v>90</v>
      </c>
      <c r="O64" s="25"/>
      <c r="P64" s="29" t="s">
        <v>113</v>
      </c>
      <c r="Q64" s="70" t="s">
        <v>1</v>
      </c>
      <c r="R64" s="35">
        <v>7887.7</v>
      </c>
      <c r="S64" s="35">
        <v>9128.1</v>
      </c>
      <c r="T64" s="35">
        <v>9128.1</v>
      </c>
      <c r="U64" s="35">
        <v>9128.1</v>
      </c>
      <c r="V64" s="35">
        <v>9128.1</v>
      </c>
      <c r="W64" s="35">
        <v>9128.1</v>
      </c>
      <c r="X64" s="35">
        <v>9128.1</v>
      </c>
    </row>
    <row r="65" spans="1:24" s="22" customFormat="1" ht="39.75" customHeight="1" x14ac:dyDescent="0.3">
      <c r="A65" s="24"/>
      <c r="B65" s="25"/>
      <c r="C65" s="25"/>
      <c r="D65" s="25"/>
      <c r="E65" s="25"/>
      <c r="F65" s="25"/>
      <c r="G65" s="25"/>
      <c r="H65" s="68"/>
      <c r="I65" s="68"/>
      <c r="J65" s="68"/>
      <c r="K65" s="25"/>
      <c r="L65" s="25"/>
      <c r="M65" s="25"/>
      <c r="N65" s="52"/>
      <c r="O65" s="25"/>
      <c r="P65" s="42" t="s">
        <v>28</v>
      </c>
      <c r="Q65" s="70" t="s">
        <v>117</v>
      </c>
      <c r="R65" s="41">
        <v>2171</v>
      </c>
      <c r="S65" s="31">
        <v>850</v>
      </c>
      <c r="T65" s="31">
        <v>850</v>
      </c>
      <c r="U65" s="31">
        <v>850</v>
      </c>
      <c r="V65" s="31">
        <v>850</v>
      </c>
      <c r="W65" s="31">
        <v>850</v>
      </c>
      <c r="X65" s="31">
        <v>850</v>
      </c>
    </row>
    <row r="66" spans="1:24" s="22" customFormat="1" ht="41.25" customHeight="1" x14ac:dyDescent="0.3">
      <c r="A66" s="24"/>
      <c r="B66" s="25"/>
      <c r="C66" s="25"/>
      <c r="D66" s="25"/>
      <c r="E66" s="25"/>
      <c r="F66" s="25"/>
      <c r="G66" s="25"/>
      <c r="H66" s="68"/>
      <c r="I66" s="68"/>
      <c r="J66" s="68"/>
      <c r="K66" s="25"/>
      <c r="L66" s="25"/>
      <c r="M66" s="25"/>
      <c r="N66" s="52"/>
      <c r="O66" s="25"/>
      <c r="P66" s="42" t="s">
        <v>29</v>
      </c>
      <c r="Q66" s="70" t="s">
        <v>117</v>
      </c>
      <c r="R66" s="70">
        <v>913</v>
      </c>
      <c r="S66" s="70">
        <v>900</v>
      </c>
      <c r="T66" s="70">
        <v>900</v>
      </c>
      <c r="U66" s="70">
        <v>900</v>
      </c>
      <c r="V66" s="70">
        <v>900</v>
      </c>
      <c r="W66" s="70">
        <v>900</v>
      </c>
      <c r="X66" s="70">
        <v>900</v>
      </c>
    </row>
    <row r="67" spans="1:24" s="22" customFormat="1" ht="40.5" customHeight="1" x14ac:dyDescent="0.3">
      <c r="A67" s="24">
        <v>0</v>
      </c>
      <c r="B67" s="25" t="s">
        <v>64</v>
      </c>
      <c r="C67" s="25" t="s">
        <v>64</v>
      </c>
      <c r="D67" s="25" t="s">
        <v>66</v>
      </c>
      <c r="E67" s="25" t="s">
        <v>65</v>
      </c>
      <c r="F67" s="25" t="s">
        <v>65</v>
      </c>
      <c r="G67" s="25" t="s">
        <v>72</v>
      </c>
      <c r="H67" s="25" t="s">
        <v>68</v>
      </c>
      <c r="I67" s="25" t="s">
        <v>68</v>
      </c>
      <c r="J67" s="25" t="s">
        <v>73</v>
      </c>
      <c r="K67" s="25" t="s">
        <v>70</v>
      </c>
      <c r="L67" s="25" t="s">
        <v>65</v>
      </c>
      <c r="M67" s="25" t="s">
        <v>70</v>
      </c>
      <c r="N67" s="52" t="s">
        <v>100</v>
      </c>
      <c r="O67" s="25"/>
      <c r="P67" s="55" t="s">
        <v>156</v>
      </c>
      <c r="Q67" s="70" t="s">
        <v>1</v>
      </c>
      <c r="R67" s="35">
        <v>102718</v>
      </c>
      <c r="S67" s="35">
        <v>106837.9</v>
      </c>
      <c r="T67" s="35">
        <v>106837.9</v>
      </c>
      <c r="U67" s="35">
        <v>106837.9</v>
      </c>
      <c r="V67" s="35">
        <v>106837.9</v>
      </c>
      <c r="W67" s="35">
        <v>106837.9</v>
      </c>
      <c r="X67" s="35">
        <v>106837.9</v>
      </c>
    </row>
    <row r="68" spans="1:24" s="22" customFormat="1" ht="49.5" customHeight="1" x14ac:dyDescent="0.3">
      <c r="A68" s="24"/>
      <c r="B68" s="25"/>
      <c r="C68" s="25"/>
      <c r="D68" s="25"/>
      <c r="E68" s="25"/>
      <c r="F68" s="25"/>
      <c r="G68" s="25"/>
      <c r="H68" s="68"/>
      <c r="I68" s="68"/>
      <c r="J68" s="68"/>
      <c r="K68" s="25"/>
      <c r="L68" s="25"/>
      <c r="M68" s="25"/>
      <c r="N68" s="52"/>
      <c r="O68" s="25"/>
      <c r="P68" s="56" t="s">
        <v>133</v>
      </c>
      <c r="Q68" s="70" t="s">
        <v>31</v>
      </c>
      <c r="R68" s="54">
        <v>55200</v>
      </c>
      <c r="S68" s="54">
        <v>62353</v>
      </c>
      <c r="T68" s="54">
        <v>62353</v>
      </c>
      <c r="U68" s="54">
        <v>62353</v>
      </c>
      <c r="V68" s="54">
        <v>62353</v>
      </c>
      <c r="W68" s="54">
        <v>62353</v>
      </c>
      <c r="X68" s="54">
        <v>62353</v>
      </c>
    </row>
    <row r="69" spans="1:24" s="22" customFormat="1" ht="58.5" customHeight="1" x14ac:dyDescent="0.3">
      <c r="A69" s="24">
        <v>0</v>
      </c>
      <c r="B69" s="25" t="s">
        <v>64</v>
      </c>
      <c r="C69" s="25" t="s">
        <v>64</v>
      </c>
      <c r="D69" s="25" t="s">
        <v>66</v>
      </c>
      <c r="E69" s="25" t="s">
        <v>65</v>
      </c>
      <c r="F69" s="25" t="s">
        <v>64</v>
      </c>
      <c r="G69" s="25"/>
      <c r="H69" s="68"/>
      <c r="I69" s="68"/>
      <c r="J69" s="68"/>
      <c r="K69" s="25"/>
      <c r="L69" s="25"/>
      <c r="M69" s="25"/>
      <c r="N69" s="52" t="s">
        <v>101</v>
      </c>
      <c r="O69" s="25"/>
      <c r="P69" s="34" t="s">
        <v>57</v>
      </c>
      <c r="Q69" s="57" t="s">
        <v>1</v>
      </c>
      <c r="R69" s="35">
        <f t="shared" ref="R69:X69" si="10">R72+R76+R78+R80+R82+R84</f>
        <v>524873.4</v>
      </c>
      <c r="S69" s="35">
        <f>S72+S76+S78+S80+S82+S84</f>
        <v>555914</v>
      </c>
      <c r="T69" s="35">
        <f t="shared" si="10"/>
        <v>573787.5</v>
      </c>
      <c r="U69" s="35">
        <f t="shared" si="10"/>
        <v>573959.9</v>
      </c>
      <c r="V69" s="35">
        <f t="shared" si="10"/>
        <v>573938.1</v>
      </c>
      <c r="W69" s="35">
        <f t="shared" si="10"/>
        <v>577098</v>
      </c>
      <c r="X69" s="35">
        <f t="shared" si="10"/>
        <v>573938.1</v>
      </c>
    </row>
    <row r="70" spans="1:24" s="22" customFormat="1" ht="41.25" customHeight="1" x14ac:dyDescent="0.3">
      <c r="A70" s="24"/>
      <c r="B70" s="25"/>
      <c r="C70" s="25"/>
      <c r="D70" s="25"/>
      <c r="E70" s="25"/>
      <c r="F70" s="25"/>
      <c r="G70" s="25"/>
      <c r="H70" s="68"/>
      <c r="I70" s="68"/>
      <c r="J70" s="68"/>
      <c r="K70" s="25"/>
      <c r="L70" s="25"/>
      <c r="M70" s="25"/>
      <c r="N70" s="52"/>
      <c r="O70" s="25"/>
      <c r="P70" s="34" t="s">
        <v>131</v>
      </c>
      <c r="Q70" s="30" t="s">
        <v>23</v>
      </c>
      <c r="R70" s="44">
        <v>189772</v>
      </c>
      <c r="S70" s="44">
        <v>186220</v>
      </c>
      <c r="T70" s="44">
        <v>186500</v>
      </c>
      <c r="U70" s="44">
        <v>187500</v>
      </c>
      <c r="V70" s="44">
        <v>187500</v>
      </c>
      <c r="W70" s="44">
        <v>187500</v>
      </c>
      <c r="X70" s="44">
        <v>187500</v>
      </c>
    </row>
    <row r="71" spans="1:24" s="22" customFormat="1" ht="43.5" customHeight="1" x14ac:dyDescent="0.3">
      <c r="A71" s="24"/>
      <c r="B71" s="25"/>
      <c r="C71" s="25"/>
      <c r="D71" s="25"/>
      <c r="E71" s="25"/>
      <c r="F71" s="25"/>
      <c r="G71" s="25"/>
      <c r="H71" s="68"/>
      <c r="I71" s="68"/>
      <c r="J71" s="68"/>
      <c r="K71" s="25"/>
      <c r="L71" s="25"/>
      <c r="M71" s="25"/>
      <c r="N71" s="52"/>
      <c r="O71" s="25"/>
      <c r="P71" s="29" t="s">
        <v>63</v>
      </c>
      <c r="Q71" s="30" t="s">
        <v>23</v>
      </c>
      <c r="R71" s="44" t="s">
        <v>165</v>
      </c>
      <c r="S71" s="44">
        <v>2405</v>
      </c>
      <c r="T71" s="44">
        <v>2405</v>
      </c>
      <c r="U71" s="44">
        <v>2405</v>
      </c>
      <c r="V71" s="44">
        <v>2405</v>
      </c>
      <c r="W71" s="44">
        <v>2405</v>
      </c>
      <c r="X71" s="44">
        <v>2405</v>
      </c>
    </row>
    <row r="72" spans="1:24" s="22" customFormat="1" ht="30" customHeight="1" x14ac:dyDescent="0.3">
      <c r="A72" s="24">
        <v>0</v>
      </c>
      <c r="B72" s="25" t="s">
        <v>64</v>
      </c>
      <c r="C72" s="25" t="s">
        <v>64</v>
      </c>
      <c r="D72" s="25" t="s">
        <v>66</v>
      </c>
      <c r="E72" s="25" t="s">
        <v>65</v>
      </c>
      <c r="F72" s="25" t="s">
        <v>64</v>
      </c>
      <c r="G72" s="25" t="s">
        <v>67</v>
      </c>
      <c r="H72" s="25" t="s">
        <v>68</v>
      </c>
      <c r="I72" s="25" t="s">
        <v>68</v>
      </c>
      <c r="J72" s="25" t="s">
        <v>71</v>
      </c>
      <c r="K72" s="25" t="s">
        <v>70</v>
      </c>
      <c r="L72" s="25" t="s">
        <v>65</v>
      </c>
      <c r="M72" s="25" t="s">
        <v>70</v>
      </c>
      <c r="N72" s="52" t="s">
        <v>91</v>
      </c>
      <c r="O72" s="25"/>
      <c r="P72" s="34" t="s">
        <v>120</v>
      </c>
      <c r="Q72" s="30" t="s">
        <v>1</v>
      </c>
      <c r="R72" s="54">
        <v>94816</v>
      </c>
      <c r="S72" s="54">
        <v>98132.7</v>
      </c>
      <c r="T72" s="54">
        <v>98132.7</v>
      </c>
      <c r="U72" s="54">
        <v>98132.7</v>
      </c>
      <c r="V72" s="54">
        <v>98132.7</v>
      </c>
      <c r="W72" s="54">
        <v>98132.7</v>
      </c>
      <c r="X72" s="54">
        <v>98132.7</v>
      </c>
    </row>
    <row r="73" spans="1:24" s="22" customFormat="1" ht="38.25" customHeight="1" x14ac:dyDescent="0.3">
      <c r="A73" s="24"/>
      <c r="B73" s="25"/>
      <c r="C73" s="25"/>
      <c r="D73" s="25"/>
      <c r="E73" s="25"/>
      <c r="F73" s="25"/>
      <c r="G73" s="25"/>
      <c r="H73" s="68"/>
      <c r="I73" s="68"/>
      <c r="J73" s="68"/>
      <c r="K73" s="25"/>
      <c r="L73" s="25"/>
      <c r="M73" s="25"/>
      <c r="N73" s="52"/>
      <c r="O73" s="25"/>
      <c r="P73" s="34" t="s">
        <v>132</v>
      </c>
      <c r="Q73" s="70" t="s">
        <v>117</v>
      </c>
      <c r="R73" s="41">
        <v>1199</v>
      </c>
      <c r="S73" s="41">
        <v>1204</v>
      </c>
      <c r="T73" s="41">
        <v>1204</v>
      </c>
      <c r="U73" s="41">
        <v>1204</v>
      </c>
      <c r="V73" s="41">
        <v>1204</v>
      </c>
      <c r="W73" s="41">
        <v>1204</v>
      </c>
      <c r="X73" s="41">
        <v>1204</v>
      </c>
    </row>
    <row r="74" spans="1:24" s="22" customFormat="1" ht="39" customHeight="1" x14ac:dyDescent="0.3">
      <c r="A74" s="24"/>
      <c r="B74" s="25"/>
      <c r="C74" s="25"/>
      <c r="D74" s="25"/>
      <c r="E74" s="25"/>
      <c r="F74" s="25"/>
      <c r="G74" s="25"/>
      <c r="H74" s="68"/>
      <c r="I74" s="68"/>
      <c r="J74" s="68"/>
      <c r="K74" s="25"/>
      <c r="L74" s="25"/>
      <c r="M74" s="25"/>
      <c r="N74" s="52"/>
      <c r="O74" s="25"/>
      <c r="P74" s="34" t="s">
        <v>115</v>
      </c>
      <c r="Q74" s="30" t="s">
        <v>23</v>
      </c>
      <c r="R74" s="44">
        <v>10580</v>
      </c>
      <c r="S74" s="44">
        <v>10611</v>
      </c>
      <c r="T74" s="44">
        <v>10611</v>
      </c>
      <c r="U74" s="44">
        <v>10611</v>
      </c>
      <c r="V74" s="44">
        <v>10611</v>
      </c>
      <c r="W74" s="44">
        <v>10611</v>
      </c>
      <c r="X74" s="44">
        <v>10611</v>
      </c>
    </row>
    <row r="75" spans="1:24" s="22" customFormat="1" ht="26.25" customHeight="1" x14ac:dyDescent="0.3">
      <c r="A75" s="24"/>
      <c r="B75" s="25"/>
      <c r="C75" s="25"/>
      <c r="D75" s="25"/>
      <c r="E75" s="25"/>
      <c r="F75" s="25"/>
      <c r="G75" s="25"/>
      <c r="H75" s="68"/>
      <c r="I75" s="68"/>
      <c r="J75" s="68"/>
      <c r="K75" s="25"/>
      <c r="L75" s="25"/>
      <c r="M75" s="25"/>
      <c r="N75" s="52"/>
      <c r="O75" s="25"/>
      <c r="P75" s="34" t="s">
        <v>116</v>
      </c>
      <c r="Q75" s="30" t="s">
        <v>117</v>
      </c>
      <c r="R75" s="30">
        <v>118</v>
      </c>
      <c r="S75" s="30">
        <v>116</v>
      </c>
      <c r="T75" s="30">
        <v>116</v>
      </c>
      <c r="U75" s="30">
        <v>116</v>
      </c>
      <c r="V75" s="30">
        <v>116</v>
      </c>
      <c r="W75" s="30">
        <v>116</v>
      </c>
      <c r="X75" s="30">
        <v>116</v>
      </c>
    </row>
    <row r="76" spans="1:24" s="22" customFormat="1" ht="48.75" customHeight="1" x14ac:dyDescent="0.3">
      <c r="A76" s="24">
        <v>0</v>
      </c>
      <c r="B76" s="25" t="s">
        <v>64</v>
      </c>
      <c r="C76" s="25" t="s">
        <v>64</v>
      </c>
      <c r="D76" s="25" t="s">
        <v>66</v>
      </c>
      <c r="E76" s="25" t="s">
        <v>65</v>
      </c>
      <c r="F76" s="25" t="s">
        <v>64</v>
      </c>
      <c r="G76" s="25" t="s">
        <v>67</v>
      </c>
      <c r="H76" s="25" t="s">
        <v>68</v>
      </c>
      <c r="I76" s="25" t="s">
        <v>68</v>
      </c>
      <c r="J76" s="25" t="s">
        <v>74</v>
      </c>
      <c r="K76" s="25" t="s">
        <v>70</v>
      </c>
      <c r="L76" s="25" t="s">
        <v>65</v>
      </c>
      <c r="M76" s="25" t="s">
        <v>70</v>
      </c>
      <c r="N76" s="52" t="s">
        <v>91</v>
      </c>
      <c r="O76" s="25"/>
      <c r="P76" s="55" t="s">
        <v>52</v>
      </c>
      <c r="Q76" s="30" t="s">
        <v>1</v>
      </c>
      <c r="R76" s="54">
        <v>15239.9</v>
      </c>
      <c r="S76" s="54">
        <v>7619</v>
      </c>
      <c r="T76" s="54">
        <v>25492.5</v>
      </c>
      <c r="U76" s="54">
        <v>25664.9</v>
      </c>
      <c r="V76" s="54">
        <v>25643.1</v>
      </c>
      <c r="W76" s="54">
        <v>28803</v>
      </c>
      <c r="X76" s="54">
        <v>25643.1</v>
      </c>
    </row>
    <row r="77" spans="1:24" s="22" customFormat="1" ht="24" customHeight="1" x14ac:dyDescent="0.3">
      <c r="A77" s="24"/>
      <c r="B77" s="25"/>
      <c r="C77" s="25"/>
      <c r="D77" s="25"/>
      <c r="E77" s="25"/>
      <c r="F77" s="25"/>
      <c r="G77" s="25"/>
      <c r="H77" s="68"/>
      <c r="I77" s="68"/>
      <c r="J77" s="68"/>
      <c r="K77" s="25"/>
      <c r="L77" s="25"/>
      <c r="M77" s="25"/>
      <c r="N77" s="52"/>
      <c r="O77" s="25"/>
      <c r="P77" s="55" t="s">
        <v>60</v>
      </c>
      <c r="Q77" s="30" t="s">
        <v>2</v>
      </c>
      <c r="R77" s="44">
        <v>67</v>
      </c>
      <c r="S77" s="44">
        <v>60</v>
      </c>
      <c r="T77" s="44">
        <v>60</v>
      </c>
      <c r="U77" s="44">
        <v>60</v>
      </c>
      <c r="V77" s="44">
        <v>60</v>
      </c>
      <c r="W77" s="44">
        <v>60</v>
      </c>
      <c r="X77" s="44">
        <v>60</v>
      </c>
    </row>
    <row r="78" spans="1:24" s="22" customFormat="1" ht="32.25" customHeight="1" x14ac:dyDescent="0.3">
      <c r="A78" s="24">
        <v>0</v>
      </c>
      <c r="B78" s="25" t="s">
        <v>64</v>
      </c>
      <c r="C78" s="25" t="s">
        <v>64</v>
      </c>
      <c r="D78" s="25" t="s">
        <v>66</v>
      </c>
      <c r="E78" s="25" t="s">
        <v>65</v>
      </c>
      <c r="F78" s="25" t="s">
        <v>64</v>
      </c>
      <c r="G78" s="25" t="s">
        <v>67</v>
      </c>
      <c r="H78" s="25" t="s">
        <v>68</v>
      </c>
      <c r="I78" s="25" t="s">
        <v>68</v>
      </c>
      <c r="J78" s="25" t="s">
        <v>75</v>
      </c>
      <c r="K78" s="25" t="s">
        <v>70</v>
      </c>
      <c r="L78" s="25" t="s">
        <v>65</v>
      </c>
      <c r="M78" s="25" t="s">
        <v>70</v>
      </c>
      <c r="N78" s="52" t="s">
        <v>91</v>
      </c>
      <c r="O78" s="25"/>
      <c r="P78" s="42" t="s">
        <v>134</v>
      </c>
      <c r="Q78" s="70" t="s">
        <v>1</v>
      </c>
      <c r="R78" s="54">
        <v>12625.4</v>
      </c>
      <c r="S78" s="54">
        <v>13127.7</v>
      </c>
      <c r="T78" s="54">
        <v>13127.7</v>
      </c>
      <c r="U78" s="54">
        <v>13127.7</v>
      </c>
      <c r="V78" s="54">
        <v>13127.7</v>
      </c>
      <c r="W78" s="54">
        <v>13127.7</v>
      </c>
      <c r="X78" s="54">
        <v>13127.7</v>
      </c>
    </row>
    <row r="79" spans="1:24" s="22" customFormat="1" ht="39" customHeight="1" x14ac:dyDescent="0.3">
      <c r="A79" s="24"/>
      <c r="B79" s="25"/>
      <c r="C79" s="25"/>
      <c r="D79" s="25"/>
      <c r="E79" s="25"/>
      <c r="F79" s="25"/>
      <c r="G79" s="25"/>
      <c r="H79" s="68"/>
      <c r="I79" s="68"/>
      <c r="J79" s="68"/>
      <c r="K79" s="25"/>
      <c r="L79" s="25"/>
      <c r="M79" s="25"/>
      <c r="N79" s="52"/>
      <c r="O79" s="25"/>
      <c r="P79" s="55" t="s">
        <v>30</v>
      </c>
      <c r="Q79" s="70" t="s">
        <v>117</v>
      </c>
      <c r="R79" s="44">
        <v>30224</v>
      </c>
      <c r="S79" s="44">
        <v>28050</v>
      </c>
      <c r="T79" s="44">
        <v>28050</v>
      </c>
      <c r="U79" s="44">
        <v>28050</v>
      </c>
      <c r="V79" s="44">
        <v>28050</v>
      </c>
      <c r="W79" s="44">
        <v>28050</v>
      </c>
      <c r="X79" s="44">
        <v>28050</v>
      </c>
    </row>
    <row r="80" spans="1:24" s="22" customFormat="1" ht="42" customHeight="1" x14ac:dyDescent="0.3">
      <c r="A80" s="24">
        <v>0</v>
      </c>
      <c r="B80" s="25" t="s">
        <v>64</v>
      </c>
      <c r="C80" s="25" t="s">
        <v>64</v>
      </c>
      <c r="D80" s="25" t="s">
        <v>66</v>
      </c>
      <c r="E80" s="25" t="s">
        <v>65</v>
      </c>
      <c r="F80" s="25" t="s">
        <v>64</v>
      </c>
      <c r="G80" s="25" t="s">
        <v>72</v>
      </c>
      <c r="H80" s="25" t="s">
        <v>68</v>
      </c>
      <c r="I80" s="25" t="s">
        <v>68</v>
      </c>
      <c r="J80" s="25" t="s">
        <v>73</v>
      </c>
      <c r="K80" s="25" t="s">
        <v>70</v>
      </c>
      <c r="L80" s="25" t="s">
        <v>65</v>
      </c>
      <c r="M80" s="25" t="s">
        <v>70</v>
      </c>
      <c r="N80" s="52" t="s">
        <v>92</v>
      </c>
      <c r="O80" s="25"/>
      <c r="P80" s="34" t="s">
        <v>157</v>
      </c>
      <c r="Q80" s="30" t="s">
        <v>1</v>
      </c>
      <c r="R80" s="35">
        <v>177203.6</v>
      </c>
      <c r="S80" s="35">
        <v>198375.6</v>
      </c>
      <c r="T80" s="35">
        <v>198375.6</v>
      </c>
      <c r="U80" s="35">
        <v>198375.6</v>
      </c>
      <c r="V80" s="35">
        <v>198375.6</v>
      </c>
      <c r="W80" s="35">
        <v>198375.6</v>
      </c>
      <c r="X80" s="35">
        <v>198375.6</v>
      </c>
    </row>
    <row r="81" spans="1:24" s="22" customFormat="1" ht="41.25" customHeight="1" x14ac:dyDescent="0.3">
      <c r="A81" s="24"/>
      <c r="B81" s="25"/>
      <c r="C81" s="25"/>
      <c r="D81" s="25"/>
      <c r="E81" s="25"/>
      <c r="F81" s="25"/>
      <c r="G81" s="25"/>
      <c r="H81" s="68"/>
      <c r="I81" s="68"/>
      <c r="J81" s="68"/>
      <c r="K81" s="25"/>
      <c r="L81" s="25"/>
      <c r="M81" s="25"/>
      <c r="N81" s="52"/>
      <c r="O81" s="25"/>
      <c r="P81" s="56" t="s">
        <v>47</v>
      </c>
      <c r="Q81" s="70" t="s">
        <v>31</v>
      </c>
      <c r="R81" s="54">
        <v>61398.9</v>
      </c>
      <c r="S81" s="54">
        <v>62353</v>
      </c>
      <c r="T81" s="54">
        <v>62353</v>
      </c>
      <c r="U81" s="54">
        <v>62353</v>
      </c>
      <c r="V81" s="54">
        <v>62353</v>
      </c>
      <c r="W81" s="54">
        <v>62353</v>
      </c>
      <c r="X81" s="54">
        <v>62353</v>
      </c>
    </row>
    <row r="82" spans="1:24" s="22" customFormat="1" ht="39" customHeight="1" x14ac:dyDescent="0.3">
      <c r="A82" s="24">
        <v>0</v>
      </c>
      <c r="B82" s="25" t="s">
        <v>64</v>
      </c>
      <c r="C82" s="25" t="s">
        <v>64</v>
      </c>
      <c r="D82" s="25" t="s">
        <v>66</v>
      </c>
      <c r="E82" s="25" t="s">
        <v>65</v>
      </c>
      <c r="F82" s="25" t="s">
        <v>64</v>
      </c>
      <c r="G82" s="25" t="s">
        <v>67</v>
      </c>
      <c r="H82" s="25" t="s">
        <v>68</v>
      </c>
      <c r="I82" s="25" t="s">
        <v>68</v>
      </c>
      <c r="J82" s="25" t="s">
        <v>76</v>
      </c>
      <c r="K82" s="25" t="s">
        <v>70</v>
      </c>
      <c r="L82" s="25" t="s">
        <v>65</v>
      </c>
      <c r="M82" s="25" t="s">
        <v>70</v>
      </c>
      <c r="N82" s="52" t="s">
        <v>91</v>
      </c>
      <c r="O82" s="25"/>
      <c r="P82" s="58" t="s">
        <v>135</v>
      </c>
      <c r="Q82" s="70" t="s">
        <v>1</v>
      </c>
      <c r="R82" s="54">
        <v>116808.8</v>
      </c>
      <c r="S82" s="54">
        <v>117979.6</v>
      </c>
      <c r="T82" s="54">
        <v>117979.6</v>
      </c>
      <c r="U82" s="54">
        <v>117979.6</v>
      </c>
      <c r="V82" s="54">
        <v>117979.6</v>
      </c>
      <c r="W82" s="54">
        <v>117979.6</v>
      </c>
      <c r="X82" s="54">
        <v>117979.6</v>
      </c>
    </row>
    <row r="83" spans="1:24" s="22" customFormat="1" ht="38.25" customHeight="1" x14ac:dyDescent="0.3">
      <c r="A83" s="24"/>
      <c r="B83" s="25"/>
      <c r="C83" s="25"/>
      <c r="D83" s="25"/>
      <c r="E83" s="25"/>
      <c r="F83" s="25"/>
      <c r="G83" s="25"/>
      <c r="H83" s="68"/>
      <c r="I83" s="68"/>
      <c r="J83" s="68"/>
      <c r="K83" s="25"/>
      <c r="L83" s="25"/>
      <c r="M83" s="25"/>
      <c r="N83" s="52"/>
      <c r="O83" s="25"/>
      <c r="P83" s="34" t="s">
        <v>114</v>
      </c>
      <c r="Q83" s="30" t="s">
        <v>39</v>
      </c>
      <c r="R83" s="54">
        <v>745579</v>
      </c>
      <c r="S83" s="54">
        <v>723828.5</v>
      </c>
      <c r="T83" s="54">
        <v>723828.5</v>
      </c>
      <c r="U83" s="54">
        <v>723828.5</v>
      </c>
      <c r="V83" s="54">
        <v>723828.5</v>
      </c>
      <c r="W83" s="54">
        <v>723828.5</v>
      </c>
      <c r="X83" s="54">
        <v>723828.5</v>
      </c>
    </row>
    <row r="84" spans="1:24" s="22" customFormat="1" ht="60.75" customHeight="1" x14ac:dyDescent="0.3">
      <c r="A84" s="24">
        <v>0</v>
      </c>
      <c r="B84" s="25" t="s">
        <v>64</v>
      </c>
      <c r="C84" s="25" t="s">
        <v>64</v>
      </c>
      <c r="D84" s="25" t="s">
        <v>66</v>
      </c>
      <c r="E84" s="25" t="s">
        <v>65</v>
      </c>
      <c r="F84" s="25" t="s">
        <v>64</v>
      </c>
      <c r="G84" s="25" t="s">
        <v>77</v>
      </c>
      <c r="H84" s="25" t="s">
        <v>68</v>
      </c>
      <c r="I84" s="25" t="s">
        <v>68</v>
      </c>
      <c r="J84" s="25" t="s">
        <v>78</v>
      </c>
      <c r="K84" s="25" t="s">
        <v>70</v>
      </c>
      <c r="L84" s="25" t="s">
        <v>65</v>
      </c>
      <c r="M84" s="25" t="s">
        <v>70</v>
      </c>
      <c r="N84" s="52" t="s">
        <v>93</v>
      </c>
      <c r="O84" s="25"/>
      <c r="P84" s="58" t="s">
        <v>53</v>
      </c>
      <c r="Q84" s="70" t="s">
        <v>1</v>
      </c>
      <c r="R84" s="54">
        <v>108179.7</v>
      </c>
      <c r="S84" s="54">
        <v>120679.4</v>
      </c>
      <c r="T84" s="54">
        <v>120679.4</v>
      </c>
      <c r="U84" s="54">
        <v>120679.4</v>
      </c>
      <c r="V84" s="54">
        <v>120679.4</v>
      </c>
      <c r="W84" s="54">
        <v>120679.4</v>
      </c>
      <c r="X84" s="54">
        <v>120679.4</v>
      </c>
    </row>
    <row r="85" spans="1:24" s="22" customFormat="1" ht="57" customHeight="1" x14ac:dyDescent="0.3">
      <c r="A85" s="24"/>
      <c r="B85" s="25"/>
      <c r="C85" s="25"/>
      <c r="D85" s="25"/>
      <c r="E85" s="25"/>
      <c r="F85" s="25"/>
      <c r="G85" s="25"/>
      <c r="H85" s="68"/>
      <c r="I85" s="68"/>
      <c r="J85" s="68"/>
      <c r="K85" s="25"/>
      <c r="L85" s="25"/>
      <c r="M85" s="25"/>
      <c r="N85" s="52"/>
      <c r="O85" s="25"/>
      <c r="P85" s="56" t="s">
        <v>59</v>
      </c>
      <c r="Q85" s="70" t="s">
        <v>31</v>
      </c>
      <c r="R85" s="54">
        <v>57961.17</v>
      </c>
      <c r="S85" s="54">
        <v>57961.17</v>
      </c>
      <c r="T85" s="54">
        <v>57961.17</v>
      </c>
      <c r="U85" s="54">
        <v>57961.17</v>
      </c>
      <c r="V85" s="54">
        <v>57961.17</v>
      </c>
      <c r="W85" s="54">
        <v>57961.17</v>
      </c>
      <c r="X85" s="54">
        <v>57961.17</v>
      </c>
    </row>
    <row r="86" spans="1:24" s="22" customFormat="1" ht="29.25" customHeight="1" x14ac:dyDescent="0.3">
      <c r="A86" s="24">
        <v>0</v>
      </c>
      <c r="B86" s="25" t="s">
        <v>64</v>
      </c>
      <c r="C86" s="25" t="s">
        <v>64</v>
      </c>
      <c r="D86" s="25" t="s">
        <v>66</v>
      </c>
      <c r="E86" s="25" t="s">
        <v>65</v>
      </c>
      <c r="F86" s="25" t="s">
        <v>79</v>
      </c>
      <c r="G86" s="25"/>
      <c r="H86" s="68"/>
      <c r="I86" s="68"/>
      <c r="J86" s="68"/>
      <c r="K86" s="25"/>
      <c r="L86" s="25"/>
      <c r="M86" s="25"/>
      <c r="N86" s="52" t="s">
        <v>94</v>
      </c>
      <c r="O86" s="25"/>
      <c r="P86" s="34" t="s">
        <v>106</v>
      </c>
      <c r="Q86" s="70" t="s">
        <v>1</v>
      </c>
      <c r="R86" s="35">
        <f>R89+R91+R93+R96+R97+R98</f>
        <v>15361.4</v>
      </c>
      <c r="S86" s="35">
        <f>S89+S91+S93+S95</f>
        <v>14120.7</v>
      </c>
      <c r="T86" s="35">
        <f>T89+T91+T93+T96+T97+T98</f>
        <v>17246.400000000001</v>
      </c>
      <c r="U86" s="35">
        <f>U89+U91+U93+U96+U97+U98</f>
        <v>17294</v>
      </c>
      <c r="V86" s="35">
        <f>V89+V91+V93+V96+V97+V98</f>
        <v>17389.8</v>
      </c>
      <c r="W86" s="35">
        <f>W89+W91+W93+W96+W97+W98</f>
        <v>14229.9</v>
      </c>
      <c r="X86" s="35">
        <f>X89+X91+X93+X96+X97+X98</f>
        <v>17315.8</v>
      </c>
    </row>
    <row r="87" spans="1:24" s="22" customFormat="1" ht="39.75" customHeight="1" x14ac:dyDescent="0.3">
      <c r="A87" s="24"/>
      <c r="B87" s="25"/>
      <c r="C87" s="25"/>
      <c r="D87" s="25"/>
      <c r="E87" s="25"/>
      <c r="F87" s="25"/>
      <c r="G87" s="25"/>
      <c r="H87" s="68"/>
      <c r="I87" s="68"/>
      <c r="J87" s="68"/>
      <c r="K87" s="25"/>
      <c r="L87" s="25"/>
      <c r="M87" s="25"/>
      <c r="N87" s="52"/>
      <c r="O87" s="25"/>
      <c r="P87" s="42" t="s">
        <v>45</v>
      </c>
      <c r="Q87" s="70" t="s">
        <v>117</v>
      </c>
      <c r="R87" s="44">
        <v>15</v>
      </c>
      <c r="S87" s="44">
        <v>15</v>
      </c>
      <c r="T87" s="44">
        <v>15</v>
      </c>
      <c r="U87" s="44">
        <v>15</v>
      </c>
      <c r="V87" s="44">
        <v>15</v>
      </c>
      <c r="W87" s="44">
        <v>15</v>
      </c>
      <c r="X87" s="44">
        <v>15</v>
      </c>
    </row>
    <row r="88" spans="1:24" s="22" customFormat="1" ht="100.5" customHeight="1" x14ac:dyDescent="0.3">
      <c r="A88" s="24"/>
      <c r="B88" s="25"/>
      <c r="C88" s="25"/>
      <c r="D88" s="25"/>
      <c r="E88" s="25"/>
      <c r="F88" s="25"/>
      <c r="G88" s="25"/>
      <c r="H88" s="68"/>
      <c r="I88" s="68"/>
      <c r="J88" s="68"/>
      <c r="K88" s="25"/>
      <c r="L88" s="25"/>
      <c r="M88" s="25"/>
      <c r="N88" s="52"/>
      <c r="O88" s="25"/>
      <c r="P88" s="42" t="s">
        <v>32</v>
      </c>
      <c r="Q88" s="30" t="s">
        <v>3</v>
      </c>
      <c r="R88" s="54">
        <v>56.1</v>
      </c>
      <c r="S88" s="54">
        <v>50</v>
      </c>
      <c r="T88" s="54">
        <v>50</v>
      </c>
      <c r="U88" s="54">
        <v>50</v>
      </c>
      <c r="V88" s="54">
        <v>50</v>
      </c>
      <c r="W88" s="54">
        <v>50</v>
      </c>
      <c r="X88" s="54">
        <v>50</v>
      </c>
    </row>
    <row r="89" spans="1:24" s="22" customFormat="1" ht="40.5" customHeight="1" x14ac:dyDescent="0.3">
      <c r="A89" s="24">
        <v>0</v>
      </c>
      <c r="B89" s="25" t="s">
        <v>64</v>
      </c>
      <c r="C89" s="25" t="s">
        <v>64</v>
      </c>
      <c r="D89" s="25" t="s">
        <v>66</v>
      </c>
      <c r="E89" s="25" t="s">
        <v>65</v>
      </c>
      <c r="F89" s="25" t="s">
        <v>79</v>
      </c>
      <c r="G89" s="25" t="s">
        <v>67</v>
      </c>
      <c r="H89" s="25" t="s">
        <v>68</v>
      </c>
      <c r="I89" s="25" t="s">
        <v>68</v>
      </c>
      <c r="J89" s="25" t="s">
        <v>80</v>
      </c>
      <c r="K89" s="25" t="s">
        <v>70</v>
      </c>
      <c r="L89" s="25" t="s">
        <v>65</v>
      </c>
      <c r="M89" s="25" t="s">
        <v>70</v>
      </c>
      <c r="N89" s="52" t="s">
        <v>95</v>
      </c>
      <c r="O89" s="25"/>
      <c r="P89" s="42" t="s">
        <v>55</v>
      </c>
      <c r="Q89" s="70" t="s">
        <v>1</v>
      </c>
      <c r="R89" s="54">
        <v>13159.6</v>
      </c>
      <c r="S89" s="54">
        <v>8775.2000000000007</v>
      </c>
      <c r="T89" s="54">
        <v>8861.9</v>
      </c>
      <c r="U89" s="54">
        <v>9465.9</v>
      </c>
      <c r="V89" s="54">
        <v>10521.8</v>
      </c>
      <c r="W89" s="54">
        <v>9211.9</v>
      </c>
      <c r="X89" s="54">
        <v>12297.8</v>
      </c>
    </row>
    <row r="90" spans="1:24" s="22" customFormat="1" ht="27" customHeight="1" x14ac:dyDescent="0.3">
      <c r="A90" s="24"/>
      <c r="B90" s="25"/>
      <c r="C90" s="25"/>
      <c r="D90" s="25"/>
      <c r="E90" s="25"/>
      <c r="F90" s="25"/>
      <c r="G90" s="25"/>
      <c r="H90" s="68"/>
      <c r="I90" s="68"/>
      <c r="J90" s="68"/>
      <c r="K90" s="25"/>
      <c r="L90" s="25"/>
      <c r="M90" s="25"/>
      <c r="N90" s="52"/>
      <c r="O90" s="25"/>
      <c r="P90" s="42" t="s">
        <v>33</v>
      </c>
      <c r="Q90" s="70" t="s">
        <v>117</v>
      </c>
      <c r="R90" s="44">
        <v>2</v>
      </c>
      <c r="S90" s="44">
        <v>3</v>
      </c>
      <c r="T90" s="44">
        <v>5</v>
      </c>
      <c r="U90" s="44">
        <v>2</v>
      </c>
      <c r="V90" s="44">
        <v>2</v>
      </c>
      <c r="W90" s="44">
        <v>2</v>
      </c>
      <c r="X90" s="44">
        <v>2</v>
      </c>
    </row>
    <row r="91" spans="1:24" s="22" customFormat="1" ht="39" customHeight="1" x14ac:dyDescent="0.3">
      <c r="A91" s="24">
        <v>0</v>
      </c>
      <c r="B91" s="25" t="s">
        <v>64</v>
      </c>
      <c r="C91" s="25" t="s">
        <v>64</v>
      </c>
      <c r="D91" s="25" t="s">
        <v>66</v>
      </c>
      <c r="E91" s="25" t="s">
        <v>65</v>
      </c>
      <c r="F91" s="25" t="s">
        <v>79</v>
      </c>
      <c r="G91" s="25" t="s">
        <v>67</v>
      </c>
      <c r="H91" s="25" t="s">
        <v>68</v>
      </c>
      <c r="I91" s="25" t="s">
        <v>68</v>
      </c>
      <c r="J91" s="25" t="s">
        <v>81</v>
      </c>
      <c r="K91" s="25" t="s">
        <v>70</v>
      </c>
      <c r="L91" s="25" t="s">
        <v>65</v>
      </c>
      <c r="M91" s="25" t="s">
        <v>70</v>
      </c>
      <c r="N91" s="52" t="s">
        <v>95</v>
      </c>
      <c r="O91" s="25"/>
      <c r="P91" s="42" t="s">
        <v>44</v>
      </c>
      <c r="Q91" s="70" t="s">
        <v>1</v>
      </c>
      <c r="R91" s="54">
        <v>658.3</v>
      </c>
      <c r="S91" s="54">
        <v>3224.6</v>
      </c>
      <c r="T91" s="54">
        <v>7711.8</v>
      </c>
      <c r="U91" s="54">
        <v>7206.2</v>
      </c>
      <c r="V91" s="54">
        <v>5980</v>
      </c>
      <c r="W91" s="54">
        <v>4130</v>
      </c>
      <c r="X91" s="54">
        <v>4130</v>
      </c>
    </row>
    <row r="92" spans="1:24" s="22" customFormat="1" ht="60.75" customHeight="1" x14ac:dyDescent="0.3">
      <c r="A92" s="24"/>
      <c r="B92" s="25"/>
      <c r="C92" s="25"/>
      <c r="D92" s="25"/>
      <c r="E92" s="25"/>
      <c r="F92" s="25"/>
      <c r="G92" s="25"/>
      <c r="H92" s="68"/>
      <c r="I92" s="68"/>
      <c r="J92" s="68"/>
      <c r="K92" s="25"/>
      <c r="L92" s="25"/>
      <c r="M92" s="25"/>
      <c r="N92" s="52"/>
      <c r="O92" s="25"/>
      <c r="P92" s="42" t="s">
        <v>34</v>
      </c>
      <c r="Q92" s="70" t="s">
        <v>117</v>
      </c>
      <c r="R92" s="44">
        <v>3</v>
      </c>
      <c r="S92" s="44">
        <v>6</v>
      </c>
      <c r="T92" s="44">
        <v>2</v>
      </c>
      <c r="U92" s="44">
        <v>2</v>
      </c>
      <c r="V92" s="44">
        <v>2</v>
      </c>
      <c r="W92" s="44">
        <v>2</v>
      </c>
      <c r="X92" s="44">
        <v>2</v>
      </c>
    </row>
    <row r="93" spans="1:24" s="22" customFormat="1" ht="61.5" customHeight="1" x14ac:dyDescent="0.3">
      <c r="A93" s="24">
        <v>0</v>
      </c>
      <c r="B93" s="25" t="s">
        <v>64</v>
      </c>
      <c r="C93" s="25" t="s">
        <v>64</v>
      </c>
      <c r="D93" s="25" t="s">
        <v>66</v>
      </c>
      <c r="E93" s="25" t="s">
        <v>65</v>
      </c>
      <c r="F93" s="25" t="s">
        <v>79</v>
      </c>
      <c r="G93" s="25" t="s">
        <v>67</v>
      </c>
      <c r="H93" s="25" t="s">
        <v>68</v>
      </c>
      <c r="I93" s="25" t="s">
        <v>68</v>
      </c>
      <c r="J93" s="25" t="s">
        <v>82</v>
      </c>
      <c r="K93" s="25" t="s">
        <v>70</v>
      </c>
      <c r="L93" s="25" t="s">
        <v>65</v>
      </c>
      <c r="M93" s="25" t="s">
        <v>70</v>
      </c>
      <c r="N93" s="52" t="s">
        <v>95</v>
      </c>
      <c r="O93" s="25"/>
      <c r="P93" s="42" t="s">
        <v>35</v>
      </c>
      <c r="Q93" s="70" t="s">
        <v>1</v>
      </c>
      <c r="R93" s="35">
        <v>1405.4</v>
      </c>
      <c r="S93" s="35">
        <v>2032.9</v>
      </c>
      <c r="T93" s="35">
        <v>584.70000000000005</v>
      </c>
      <c r="U93" s="35">
        <v>533.9</v>
      </c>
      <c r="V93" s="35">
        <v>800</v>
      </c>
      <c r="W93" s="35">
        <v>800</v>
      </c>
      <c r="X93" s="35">
        <v>800</v>
      </c>
    </row>
    <row r="94" spans="1:24" s="22" customFormat="1" ht="57" customHeight="1" x14ac:dyDescent="0.3">
      <c r="A94" s="24"/>
      <c r="B94" s="25"/>
      <c r="C94" s="25"/>
      <c r="D94" s="25"/>
      <c r="E94" s="25"/>
      <c r="F94" s="25"/>
      <c r="G94" s="25"/>
      <c r="H94" s="68"/>
      <c r="I94" s="68"/>
      <c r="J94" s="68"/>
      <c r="K94" s="25"/>
      <c r="L94" s="25"/>
      <c r="M94" s="25"/>
      <c r="N94" s="52"/>
      <c r="O94" s="25"/>
      <c r="P94" s="42" t="s">
        <v>36</v>
      </c>
      <c r="Q94" s="70" t="s">
        <v>117</v>
      </c>
      <c r="R94" s="44">
        <v>5</v>
      </c>
      <c r="S94" s="44">
        <v>9</v>
      </c>
      <c r="T94" s="44">
        <v>2</v>
      </c>
      <c r="U94" s="44">
        <v>2</v>
      </c>
      <c r="V94" s="44">
        <v>2</v>
      </c>
      <c r="W94" s="44">
        <v>2</v>
      </c>
      <c r="X94" s="44">
        <v>2</v>
      </c>
    </row>
    <row r="95" spans="1:24" s="22" customFormat="1" ht="36" customHeight="1" x14ac:dyDescent="0.3">
      <c r="A95" s="24"/>
      <c r="B95" s="25"/>
      <c r="C95" s="25"/>
      <c r="D95" s="25"/>
      <c r="E95" s="25"/>
      <c r="F95" s="25"/>
      <c r="G95" s="25"/>
      <c r="H95" s="68"/>
      <c r="I95" s="68"/>
      <c r="J95" s="68"/>
      <c r="K95" s="25"/>
      <c r="L95" s="25"/>
      <c r="M95" s="25"/>
      <c r="N95" s="52"/>
      <c r="O95" s="25"/>
      <c r="P95" s="76" t="s">
        <v>107</v>
      </c>
      <c r="Q95" s="79" t="s">
        <v>1</v>
      </c>
      <c r="R95" s="35">
        <f>R96+R97+R98</f>
        <v>138.1</v>
      </c>
      <c r="S95" s="35">
        <v>88</v>
      </c>
      <c r="T95" s="35">
        <v>88</v>
      </c>
      <c r="U95" s="35">
        <v>88</v>
      </c>
      <c r="V95" s="35">
        <v>88</v>
      </c>
      <c r="W95" s="35">
        <v>88</v>
      </c>
      <c r="X95" s="35">
        <v>88</v>
      </c>
    </row>
    <row r="96" spans="1:24" s="22" customFormat="1" ht="30.75" customHeight="1" x14ac:dyDescent="0.3">
      <c r="A96" s="24">
        <v>0</v>
      </c>
      <c r="B96" s="25" t="s">
        <v>64</v>
      </c>
      <c r="C96" s="25" t="s">
        <v>64</v>
      </c>
      <c r="D96" s="25" t="s">
        <v>66</v>
      </c>
      <c r="E96" s="25" t="s">
        <v>65</v>
      </c>
      <c r="F96" s="25" t="s">
        <v>79</v>
      </c>
      <c r="G96" s="25" t="s">
        <v>67</v>
      </c>
      <c r="H96" s="25" t="s">
        <v>68</v>
      </c>
      <c r="I96" s="25" t="s">
        <v>68</v>
      </c>
      <c r="J96" s="25" t="s">
        <v>85</v>
      </c>
      <c r="K96" s="25" t="s">
        <v>70</v>
      </c>
      <c r="L96" s="25" t="s">
        <v>65</v>
      </c>
      <c r="M96" s="25" t="s">
        <v>70</v>
      </c>
      <c r="N96" s="52" t="s">
        <v>95</v>
      </c>
      <c r="O96" s="25"/>
      <c r="P96" s="77"/>
      <c r="Q96" s="80"/>
      <c r="R96" s="35">
        <v>14.1</v>
      </c>
      <c r="S96" s="35">
        <v>16</v>
      </c>
      <c r="T96" s="35">
        <v>16</v>
      </c>
      <c r="U96" s="35">
        <v>16</v>
      </c>
      <c r="V96" s="35">
        <v>16</v>
      </c>
      <c r="W96" s="35">
        <v>16</v>
      </c>
      <c r="X96" s="35">
        <v>16</v>
      </c>
    </row>
    <row r="97" spans="1:24" s="22" customFormat="1" ht="24.75" customHeight="1" x14ac:dyDescent="0.3">
      <c r="A97" s="24">
        <v>0</v>
      </c>
      <c r="B97" s="25" t="s">
        <v>64</v>
      </c>
      <c r="C97" s="25" t="s">
        <v>64</v>
      </c>
      <c r="D97" s="25" t="s">
        <v>66</v>
      </c>
      <c r="E97" s="25" t="s">
        <v>65</v>
      </c>
      <c r="F97" s="25" t="s">
        <v>79</v>
      </c>
      <c r="G97" s="25" t="s">
        <v>67</v>
      </c>
      <c r="H97" s="25" t="s">
        <v>68</v>
      </c>
      <c r="I97" s="25" t="s">
        <v>68</v>
      </c>
      <c r="J97" s="25" t="s">
        <v>85</v>
      </c>
      <c r="K97" s="25" t="s">
        <v>70</v>
      </c>
      <c r="L97" s="25" t="s">
        <v>70</v>
      </c>
      <c r="M97" s="25" t="s">
        <v>66</v>
      </c>
      <c r="N97" s="52" t="s">
        <v>95</v>
      </c>
      <c r="O97" s="25"/>
      <c r="P97" s="77"/>
      <c r="Q97" s="80"/>
      <c r="R97" s="35">
        <v>24</v>
      </c>
      <c r="S97" s="35">
        <v>72</v>
      </c>
      <c r="T97" s="35">
        <v>72</v>
      </c>
      <c r="U97" s="35">
        <v>72</v>
      </c>
      <c r="V97" s="35">
        <v>72</v>
      </c>
      <c r="W97" s="35">
        <v>72</v>
      </c>
      <c r="X97" s="35">
        <v>72</v>
      </c>
    </row>
    <row r="98" spans="1:24" s="22" customFormat="1" ht="22.5" customHeight="1" x14ac:dyDescent="0.3">
      <c r="A98" s="24">
        <v>0</v>
      </c>
      <c r="B98" s="25" t="s">
        <v>64</v>
      </c>
      <c r="C98" s="25" t="s">
        <v>64</v>
      </c>
      <c r="D98" s="25" t="s">
        <v>66</v>
      </c>
      <c r="E98" s="25" t="s">
        <v>65</v>
      </c>
      <c r="F98" s="25" t="s">
        <v>79</v>
      </c>
      <c r="G98" s="25" t="s">
        <v>67</v>
      </c>
      <c r="H98" s="25" t="s">
        <v>68</v>
      </c>
      <c r="I98" s="25" t="s">
        <v>68</v>
      </c>
      <c r="J98" s="25" t="s">
        <v>85</v>
      </c>
      <c r="K98" s="25" t="s">
        <v>70</v>
      </c>
      <c r="L98" s="25" t="s">
        <v>70</v>
      </c>
      <c r="M98" s="25" t="s">
        <v>79</v>
      </c>
      <c r="N98" s="52" t="s">
        <v>95</v>
      </c>
      <c r="O98" s="25"/>
      <c r="P98" s="78"/>
      <c r="Q98" s="81"/>
      <c r="R98" s="35">
        <v>100</v>
      </c>
      <c r="S98" s="35">
        <v>0</v>
      </c>
      <c r="T98" s="35">
        <v>0</v>
      </c>
      <c r="U98" s="35">
        <v>0</v>
      </c>
      <c r="V98" s="35">
        <v>0</v>
      </c>
      <c r="W98" s="35">
        <v>0</v>
      </c>
      <c r="X98" s="35">
        <v>0</v>
      </c>
    </row>
    <row r="99" spans="1:24" s="22" customFormat="1" ht="39.75" customHeight="1" x14ac:dyDescent="0.3">
      <c r="A99" s="24"/>
      <c r="B99" s="25"/>
      <c r="C99" s="25"/>
      <c r="D99" s="25"/>
      <c r="E99" s="25"/>
      <c r="F99" s="25"/>
      <c r="G99" s="25"/>
      <c r="H99" s="68"/>
      <c r="I99" s="68"/>
      <c r="J99" s="68"/>
      <c r="K99" s="25"/>
      <c r="L99" s="25"/>
      <c r="M99" s="25"/>
      <c r="N99" s="52"/>
      <c r="O99" s="25"/>
      <c r="P99" s="55" t="s">
        <v>108</v>
      </c>
      <c r="Q99" s="70" t="s">
        <v>117</v>
      </c>
      <c r="R99" s="59">
        <v>2</v>
      </c>
      <c r="S99" s="59">
        <v>2</v>
      </c>
      <c r="T99" s="59">
        <v>2</v>
      </c>
      <c r="U99" s="59">
        <v>2</v>
      </c>
      <c r="V99" s="59">
        <v>2</v>
      </c>
      <c r="W99" s="59">
        <v>2</v>
      </c>
      <c r="X99" s="59">
        <v>2</v>
      </c>
    </row>
    <row r="100" spans="1:24" s="22" customFormat="1" ht="43.5" customHeight="1" x14ac:dyDescent="0.3">
      <c r="A100" s="24"/>
      <c r="B100" s="25"/>
      <c r="C100" s="25"/>
      <c r="D100" s="25"/>
      <c r="E100" s="25"/>
      <c r="F100" s="25"/>
      <c r="G100" s="25"/>
      <c r="H100" s="68"/>
      <c r="I100" s="68"/>
      <c r="J100" s="68"/>
      <c r="K100" s="25"/>
      <c r="L100" s="25"/>
      <c r="M100" s="25"/>
      <c r="N100" s="52"/>
      <c r="O100" s="25"/>
      <c r="P100" s="56" t="s">
        <v>121</v>
      </c>
      <c r="Q100" s="70" t="s">
        <v>117</v>
      </c>
      <c r="R100" s="31">
        <v>50</v>
      </c>
      <c r="S100" s="31">
        <v>50</v>
      </c>
      <c r="T100" s="31">
        <v>50</v>
      </c>
      <c r="U100" s="31">
        <v>50</v>
      </c>
      <c r="V100" s="31">
        <v>50</v>
      </c>
      <c r="W100" s="31">
        <v>50</v>
      </c>
      <c r="X100" s="31">
        <v>50</v>
      </c>
    </row>
    <row r="101" spans="1:24" s="22" customFormat="1" ht="42" hidden="1" customHeight="1" x14ac:dyDescent="0.25">
      <c r="A101" s="24"/>
      <c r="B101" s="25"/>
      <c r="C101" s="25"/>
      <c r="D101" s="25"/>
      <c r="E101" s="25"/>
      <c r="F101" s="25"/>
      <c r="G101" s="25"/>
      <c r="H101" s="68"/>
      <c r="I101" s="68"/>
      <c r="J101" s="68"/>
      <c r="K101" s="25"/>
      <c r="L101" s="25"/>
      <c r="M101" s="25"/>
      <c r="N101" s="52"/>
      <c r="O101" s="25"/>
      <c r="P101" s="55" t="s">
        <v>58</v>
      </c>
      <c r="Q101" s="70" t="s">
        <v>117</v>
      </c>
      <c r="R101" s="41">
        <v>1</v>
      </c>
      <c r="S101" s="41">
        <v>0</v>
      </c>
      <c r="T101" s="41">
        <v>0</v>
      </c>
      <c r="U101" s="41">
        <v>0</v>
      </c>
      <c r="V101" s="41">
        <v>0</v>
      </c>
      <c r="W101" s="41">
        <v>0</v>
      </c>
      <c r="X101" s="41">
        <v>0</v>
      </c>
    </row>
    <row r="102" spans="1:24" s="22" customFormat="1" ht="27.75" hidden="1" customHeight="1" x14ac:dyDescent="0.25">
      <c r="A102" s="24"/>
      <c r="B102" s="25"/>
      <c r="C102" s="25"/>
      <c r="D102" s="25"/>
      <c r="E102" s="25"/>
      <c r="F102" s="25"/>
      <c r="G102" s="25"/>
      <c r="H102" s="68"/>
      <c r="I102" s="68"/>
      <c r="J102" s="68"/>
      <c r="K102" s="25"/>
      <c r="L102" s="25"/>
      <c r="M102" s="25"/>
      <c r="N102" s="52"/>
      <c r="O102" s="25"/>
      <c r="P102" s="55" t="s">
        <v>51</v>
      </c>
      <c r="Q102" s="70" t="s">
        <v>117</v>
      </c>
      <c r="R102" s="41">
        <v>6</v>
      </c>
      <c r="S102" s="41">
        <v>0</v>
      </c>
      <c r="T102" s="41">
        <v>0</v>
      </c>
      <c r="U102" s="41">
        <v>0</v>
      </c>
      <c r="V102" s="41">
        <v>0</v>
      </c>
      <c r="W102" s="41">
        <v>0</v>
      </c>
      <c r="X102" s="41">
        <v>0</v>
      </c>
    </row>
    <row r="103" spans="1:24" s="22" customFormat="1" ht="39.75" customHeight="1" x14ac:dyDescent="0.3">
      <c r="A103" s="24">
        <v>0</v>
      </c>
      <c r="B103" s="25" t="s">
        <v>64</v>
      </c>
      <c r="C103" s="25" t="s">
        <v>64</v>
      </c>
      <c r="D103" s="25" t="s">
        <v>66</v>
      </c>
      <c r="E103" s="25" t="s">
        <v>65</v>
      </c>
      <c r="F103" s="25" t="s">
        <v>66</v>
      </c>
      <c r="G103" s="25"/>
      <c r="H103" s="68"/>
      <c r="I103" s="68"/>
      <c r="J103" s="68"/>
      <c r="K103" s="25"/>
      <c r="L103" s="25"/>
      <c r="M103" s="25"/>
      <c r="N103" s="52" t="s">
        <v>96</v>
      </c>
      <c r="O103" s="25"/>
      <c r="P103" s="58" t="s">
        <v>122</v>
      </c>
      <c r="Q103" s="30" t="s">
        <v>1</v>
      </c>
      <c r="R103" s="35">
        <f>R105</f>
        <v>74</v>
      </c>
      <c r="S103" s="35">
        <f t="shared" ref="S103:X103" si="11">S105</f>
        <v>0</v>
      </c>
      <c r="T103" s="35">
        <f t="shared" si="11"/>
        <v>0</v>
      </c>
      <c r="U103" s="35">
        <f t="shared" si="11"/>
        <v>74</v>
      </c>
      <c r="V103" s="35">
        <f t="shared" si="11"/>
        <v>0</v>
      </c>
      <c r="W103" s="35">
        <f t="shared" si="11"/>
        <v>0</v>
      </c>
      <c r="X103" s="35">
        <f t="shared" si="11"/>
        <v>74</v>
      </c>
    </row>
    <row r="104" spans="1:24" s="22" customFormat="1" ht="42" customHeight="1" x14ac:dyDescent="0.3">
      <c r="A104" s="24"/>
      <c r="B104" s="25"/>
      <c r="C104" s="25"/>
      <c r="D104" s="25"/>
      <c r="E104" s="25"/>
      <c r="F104" s="25"/>
      <c r="G104" s="25"/>
      <c r="H104" s="68"/>
      <c r="I104" s="68"/>
      <c r="J104" s="68"/>
      <c r="K104" s="25"/>
      <c r="L104" s="25"/>
      <c r="M104" s="25"/>
      <c r="N104" s="52"/>
      <c r="O104" s="25"/>
      <c r="P104" s="34" t="s">
        <v>62</v>
      </c>
      <c r="Q104" s="30" t="s">
        <v>3</v>
      </c>
      <c r="R104" s="31">
        <v>96.2</v>
      </c>
      <c r="S104" s="31">
        <v>93.6</v>
      </c>
      <c r="T104" s="31">
        <v>93.7</v>
      </c>
      <c r="U104" s="31">
        <v>93.8</v>
      </c>
      <c r="V104" s="31">
        <v>93.9</v>
      </c>
      <c r="W104" s="31">
        <v>94</v>
      </c>
      <c r="X104" s="31">
        <v>94.1</v>
      </c>
    </row>
    <row r="105" spans="1:24" s="22" customFormat="1" ht="44.25" customHeight="1" x14ac:dyDescent="0.3">
      <c r="A105" s="24">
        <v>0</v>
      </c>
      <c r="B105" s="25" t="s">
        <v>64</v>
      </c>
      <c r="C105" s="25" t="s">
        <v>64</v>
      </c>
      <c r="D105" s="25" t="s">
        <v>66</v>
      </c>
      <c r="E105" s="25" t="s">
        <v>65</v>
      </c>
      <c r="F105" s="25" t="s">
        <v>66</v>
      </c>
      <c r="G105" s="25" t="s">
        <v>67</v>
      </c>
      <c r="H105" s="25" t="s">
        <v>68</v>
      </c>
      <c r="I105" s="25" t="s">
        <v>68</v>
      </c>
      <c r="J105" s="25" t="s">
        <v>171</v>
      </c>
      <c r="K105" s="25" t="s">
        <v>70</v>
      </c>
      <c r="L105" s="25" t="s">
        <v>65</v>
      </c>
      <c r="M105" s="25" t="s">
        <v>70</v>
      </c>
      <c r="N105" s="52" t="s">
        <v>97</v>
      </c>
      <c r="O105" s="25"/>
      <c r="P105" s="55" t="s">
        <v>54</v>
      </c>
      <c r="Q105" s="30" t="s">
        <v>38</v>
      </c>
      <c r="R105" s="54">
        <v>74</v>
      </c>
      <c r="S105" s="54">
        <v>0</v>
      </c>
      <c r="T105" s="54">
        <v>0</v>
      </c>
      <c r="U105" s="54">
        <v>74</v>
      </c>
      <c r="V105" s="54">
        <v>0</v>
      </c>
      <c r="W105" s="54">
        <v>0</v>
      </c>
      <c r="X105" s="54">
        <v>74</v>
      </c>
    </row>
    <row r="106" spans="1:24" s="22" customFormat="1" ht="39" customHeight="1" x14ac:dyDescent="0.3">
      <c r="A106" s="24"/>
      <c r="B106" s="25"/>
      <c r="C106" s="25"/>
      <c r="D106" s="25"/>
      <c r="E106" s="25"/>
      <c r="F106" s="25"/>
      <c r="G106" s="25"/>
      <c r="H106" s="68"/>
      <c r="I106" s="68"/>
      <c r="J106" s="68"/>
      <c r="K106" s="25"/>
      <c r="L106" s="25"/>
      <c r="M106" s="25"/>
      <c r="N106" s="52"/>
      <c r="O106" s="25"/>
      <c r="P106" s="55" t="s">
        <v>49</v>
      </c>
      <c r="Q106" s="70" t="s">
        <v>117</v>
      </c>
      <c r="R106" s="44">
        <v>14</v>
      </c>
      <c r="S106" s="44">
        <v>0</v>
      </c>
      <c r="T106" s="44">
        <v>0</v>
      </c>
      <c r="U106" s="44">
        <v>14</v>
      </c>
      <c r="V106" s="44">
        <v>0</v>
      </c>
      <c r="W106" s="44">
        <v>0</v>
      </c>
      <c r="X106" s="44">
        <v>14</v>
      </c>
    </row>
    <row r="107" spans="1:24" s="22" customFormat="1" ht="59.25" customHeight="1" x14ac:dyDescent="0.3">
      <c r="A107" s="24"/>
      <c r="B107" s="25"/>
      <c r="C107" s="25"/>
      <c r="D107" s="25"/>
      <c r="E107" s="25"/>
      <c r="F107" s="25"/>
      <c r="G107" s="25"/>
      <c r="H107" s="68"/>
      <c r="I107" s="68"/>
      <c r="J107" s="68"/>
      <c r="K107" s="25"/>
      <c r="L107" s="25"/>
      <c r="M107" s="25"/>
      <c r="N107" s="52"/>
      <c r="O107" s="25"/>
      <c r="P107" s="55" t="s">
        <v>61</v>
      </c>
      <c r="Q107" s="30" t="s">
        <v>43</v>
      </c>
      <c r="R107" s="44">
        <v>1</v>
      </c>
      <c r="S107" s="44">
        <v>1</v>
      </c>
      <c r="T107" s="44">
        <v>1</v>
      </c>
      <c r="U107" s="44">
        <v>1</v>
      </c>
      <c r="V107" s="44">
        <v>1</v>
      </c>
      <c r="W107" s="44">
        <v>1</v>
      </c>
      <c r="X107" s="44">
        <v>1</v>
      </c>
    </row>
    <row r="108" spans="1:24" s="22" customFormat="1" ht="42" customHeight="1" x14ac:dyDescent="0.3">
      <c r="A108" s="24"/>
      <c r="B108" s="25"/>
      <c r="C108" s="25"/>
      <c r="D108" s="25"/>
      <c r="E108" s="25"/>
      <c r="F108" s="25"/>
      <c r="G108" s="25"/>
      <c r="H108" s="68"/>
      <c r="I108" s="68"/>
      <c r="J108" s="68"/>
      <c r="K108" s="25"/>
      <c r="L108" s="25"/>
      <c r="M108" s="25"/>
      <c r="N108" s="52"/>
      <c r="O108" s="25"/>
      <c r="P108" s="29" t="s">
        <v>48</v>
      </c>
      <c r="Q108" s="30" t="s">
        <v>37</v>
      </c>
      <c r="R108" s="44">
        <v>199</v>
      </c>
      <c r="S108" s="44">
        <v>190</v>
      </c>
      <c r="T108" s="44">
        <v>190</v>
      </c>
      <c r="U108" s="44">
        <v>190</v>
      </c>
      <c r="V108" s="44">
        <v>190</v>
      </c>
      <c r="W108" s="44">
        <v>190</v>
      </c>
      <c r="X108" s="44">
        <v>190</v>
      </c>
    </row>
    <row r="109" spans="1:24" x14ac:dyDescent="0.4">
      <c r="B109" s="60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O109" s="60"/>
      <c r="X109" s="62" t="s">
        <v>160</v>
      </c>
    </row>
    <row r="110" spans="1:24" ht="20.25" x14ac:dyDescent="0.3">
      <c r="B110" s="60"/>
      <c r="C110" s="60"/>
      <c r="D110" s="63"/>
      <c r="E110" s="63"/>
      <c r="F110" s="63"/>
      <c r="G110" s="63"/>
      <c r="H110" s="63"/>
      <c r="I110" s="63"/>
      <c r="J110" s="63"/>
      <c r="K110" s="63"/>
      <c r="L110" s="63"/>
      <c r="M110" s="63"/>
      <c r="N110" s="63"/>
      <c r="O110" s="63"/>
      <c r="P110" s="63"/>
      <c r="Q110" s="63"/>
      <c r="R110" s="63"/>
      <c r="S110" s="63"/>
      <c r="T110" s="63"/>
      <c r="U110" s="63"/>
      <c r="V110" s="63"/>
      <c r="W110" s="63"/>
      <c r="X110" s="63"/>
    </row>
    <row r="111" spans="1:24" ht="20.25" x14ac:dyDescent="0.3">
      <c r="D111" s="63"/>
      <c r="E111" s="63"/>
      <c r="F111" s="63"/>
      <c r="G111" s="63"/>
      <c r="H111" s="63"/>
      <c r="I111" s="63"/>
      <c r="J111" s="63"/>
      <c r="K111" s="63"/>
      <c r="L111" s="63"/>
      <c r="M111" s="63"/>
      <c r="N111" s="63"/>
      <c r="O111" s="63"/>
      <c r="P111" s="63"/>
      <c r="Q111" s="63"/>
      <c r="R111" s="63"/>
      <c r="S111" s="63"/>
      <c r="T111" s="63"/>
      <c r="U111" s="63"/>
      <c r="V111" s="63"/>
      <c r="W111" s="63"/>
      <c r="X111" s="63"/>
    </row>
    <row r="112" spans="1:24" ht="20.25" x14ac:dyDescent="0.3">
      <c r="D112" s="63"/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3"/>
      <c r="U112" s="63"/>
      <c r="V112" s="63"/>
      <c r="W112" s="63"/>
      <c r="X112" s="63"/>
    </row>
  </sheetData>
  <mergeCells count="38">
    <mergeCell ref="P52:P55"/>
    <mergeCell ref="Q52:Q55"/>
    <mergeCell ref="B17:X17"/>
    <mergeCell ref="P33:P35"/>
    <mergeCell ref="Q33:Q35"/>
    <mergeCell ref="P37:P39"/>
    <mergeCell ref="Q37:Q39"/>
    <mergeCell ref="H21:J22"/>
    <mergeCell ref="K21:M22"/>
    <mergeCell ref="B15:X15"/>
    <mergeCell ref="B16:X16"/>
    <mergeCell ref="Q1:X1"/>
    <mergeCell ref="B14:X14"/>
    <mergeCell ref="Q3:X3"/>
    <mergeCell ref="A5:X5"/>
    <mergeCell ref="A6:X6"/>
    <mergeCell ref="A7:X7"/>
    <mergeCell ref="A9:X9"/>
    <mergeCell ref="B11:L11"/>
    <mergeCell ref="B12:X12"/>
    <mergeCell ref="B13:X13"/>
    <mergeCell ref="Q2:X2"/>
    <mergeCell ref="P95:P98"/>
    <mergeCell ref="Q95:Q98"/>
    <mergeCell ref="B18:X18"/>
    <mergeCell ref="A20:J20"/>
    <mergeCell ref="K20:N20"/>
    <mergeCell ref="O20:O22"/>
    <mergeCell ref="P20:P22"/>
    <mergeCell ref="Q20:Q22"/>
    <mergeCell ref="R20:R22"/>
    <mergeCell ref="S20:X21"/>
    <mergeCell ref="A21:B22"/>
    <mergeCell ref="C21:C22"/>
    <mergeCell ref="N21:N22"/>
    <mergeCell ref="D21:D22"/>
    <mergeCell ref="E21:F22"/>
    <mergeCell ref="G21:G22"/>
  </mergeCells>
  <pageMargins left="0.11811023622047245" right="0.19685039370078741" top="0.35433070866141736" bottom="0.35433070866141736" header="0" footer="0"/>
  <pageSetup paperSize="9" scale="35" firstPageNumber="17" fitToHeight="0" orientation="landscape" useFirstPageNumber="1" r:id="rId1"/>
  <headerFooter differentOddEven="1" differentFirst="1">
    <oddHeader xml:space="preserve">&amp;C3
</oddHeader>
    <evenHeader xml:space="preserve">&amp;C2
</evenHeader>
  </headerFooter>
  <rowBreaks count="2" manualBreakCount="2">
    <brk id="41" max="23" man="1"/>
    <brk id="74" max="2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новая</vt:lpstr>
      <vt:lpstr>Лист1</vt:lpstr>
      <vt:lpstr>новая!Область_печати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Писарева АВ</dc:creator>
  <cp:lastModifiedBy>Ким Екатерина Игоревна</cp:lastModifiedBy>
  <cp:lastPrinted>2026-05-14T09:14:08Z</cp:lastPrinted>
  <dcterms:created xsi:type="dcterms:W3CDTF">2018-10-15T09:37:28Z</dcterms:created>
  <dcterms:modified xsi:type="dcterms:W3CDTF">2026-05-19T14:54:56Z</dcterms:modified>
</cp:coreProperties>
</file>